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\Desktop\Андреева\С рабочего стола\Реестры по  ко кол-ву МКД\2026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Print_Titles" localSheetId="0">Лист1!$4:$8</definedName>
  </definedNames>
  <calcPr calcId="162913"/>
</workbook>
</file>

<file path=xl/calcChain.xml><?xml version="1.0" encoding="utf-8"?>
<calcChain xmlns="http://schemas.openxmlformats.org/spreadsheetml/2006/main">
  <c r="N58" i="1" l="1"/>
  <c r="Q77" i="1" l="1"/>
  <c r="P77" i="1"/>
  <c r="O77" i="1"/>
  <c r="M77" i="1"/>
  <c r="L77" i="1"/>
  <c r="K77" i="1"/>
  <c r="J77" i="1"/>
  <c r="H77" i="1"/>
  <c r="G77" i="1"/>
  <c r="F77" i="1"/>
  <c r="E77" i="1"/>
  <c r="N76" i="1"/>
  <c r="N75" i="1"/>
  <c r="N74" i="1"/>
  <c r="N73" i="1"/>
  <c r="N71" i="1"/>
  <c r="N70" i="1"/>
  <c r="I70" i="1"/>
  <c r="N69" i="1"/>
  <c r="N68" i="1"/>
  <c r="I68" i="1"/>
  <c r="N67" i="1"/>
  <c r="I67" i="1"/>
  <c r="N66" i="1"/>
  <c r="N65" i="1"/>
  <c r="I65" i="1"/>
  <c r="N64" i="1"/>
  <c r="I64" i="1"/>
  <c r="N63" i="1"/>
  <c r="I63" i="1"/>
  <c r="N62" i="1"/>
  <c r="N61" i="1"/>
  <c r="I61" i="1"/>
  <c r="N60" i="1"/>
  <c r="I60" i="1"/>
  <c r="N59" i="1"/>
  <c r="N57" i="1"/>
  <c r="N56" i="1"/>
  <c r="N55" i="1"/>
  <c r="N54" i="1"/>
  <c r="N53" i="1"/>
  <c r="N52" i="1"/>
  <c r="I52" i="1"/>
  <c r="N51" i="1"/>
  <c r="N50" i="1"/>
  <c r="I50" i="1"/>
  <c r="N49" i="1"/>
  <c r="I49" i="1"/>
  <c r="N48" i="1"/>
  <c r="I48" i="1"/>
  <c r="N47" i="1"/>
  <c r="N46" i="1"/>
  <c r="I46" i="1"/>
  <c r="N45" i="1"/>
  <c r="I45" i="1"/>
  <c r="N44" i="1"/>
  <c r="N43" i="1"/>
  <c r="N42" i="1"/>
  <c r="I42" i="1"/>
  <c r="N41" i="1"/>
  <c r="N40" i="1"/>
  <c r="N39" i="1"/>
  <c r="I39" i="1"/>
  <c r="N38" i="1"/>
  <c r="N37" i="1"/>
  <c r="N36" i="1"/>
  <c r="I36" i="1"/>
  <c r="N35" i="1"/>
  <c r="N34" i="1"/>
  <c r="I34" i="1"/>
  <c r="N33" i="1"/>
  <c r="N32" i="1"/>
  <c r="N31" i="1"/>
  <c r="N30" i="1"/>
  <c r="N29" i="1"/>
  <c r="I29" i="1"/>
  <c r="N28" i="1"/>
  <c r="I28" i="1"/>
  <c r="N27" i="1"/>
  <c r="I27" i="1"/>
  <c r="N26" i="1"/>
  <c r="N25" i="1"/>
  <c r="N24" i="1"/>
  <c r="N23" i="1"/>
  <c r="N22" i="1"/>
  <c r="N21" i="1"/>
  <c r="N20" i="1"/>
  <c r="I20" i="1"/>
  <c r="N19" i="1"/>
  <c r="I19" i="1"/>
  <c r="N18" i="1"/>
  <c r="N17" i="1"/>
  <c r="N16" i="1"/>
  <c r="N15" i="1"/>
  <c r="I15" i="1"/>
  <c r="N14" i="1"/>
  <c r="N12" i="1"/>
  <c r="N11" i="1"/>
  <c r="N10" i="1"/>
  <c r="I77" i="1" l="1"/>
  <c r="N77" i="1"/>
</calcChain>
</file>

<file path=xl/sharedStrings.xml><?xml version="1.0" encoding="utf-8"?>
<sst xmlns="http://schemas.openxmlformats.org/spreadsheetml/2006/main" count="107" uniqueCount="54">
  <si>
    <t>№ п/п</t>
  </si>
  <si>
    <t>Наименование  улицы</t>
  </si>
  <si>
    <t>Номер дома</t>
  </si>
  <si>
    <t>Год ввода в эксплуатацию</t>
  </si>
  <si>
    <t>Кол-во квартир</t>
  </si>
  <si>
    <t>Кол-во подъездов</t>
  </si>
  <si>
    <t>Кол-во этажей</t>
  </si>
  <si>
    <t>Числ. чел.</t>
  </si>
  <si>
    <t xml:space="preserve">  Площадь         дома  по кадастру м2</t>
  </si>
  <si>
    <t>Площадь жилые+ нежилые+ л/клетки</t>
  </si>
  <si>
    <t>Площадь    гр 12 + гр.13</t>
  </si>
  <si>
    <t>в том числе  Площадь жилых помещений м2</t>
  </si>
  <si>
    <t xml:space="preserve"> в том числе Площадь нежилых помещений (организации, магазины) м2</t>
  </si>
  <si>
    <t>Площадь общего имущества м2</t>
  </si>
  <si>
    <t>жилых</t>
  </si>
  <si>
    <t>нежилых</t>
  </si>
  <si>
    <t>Вся площадь общего имущества,м2</t>
  </si>
  <si>
    <t>в.т.ч.   площадь лестничных клеток</t>
  </si>
  <si>
    <t>в т.ч. площадь подвалов и тех.подполья</t>
  </si>
  <si>
    <t>в т.ч. площадь чердаков</t>
  </si>
  <si>
    <t>помещений</t>
  </si>
  <si>
    <t>помещ.</t>
  </si>
  <si>
    <t>лестн.</t>
  </si>
  <si>
    <t>площадь</t>
  </si>
  <si>
    <t>юр.лица</t>
  </si>
  <si>
    <t>клеток</t>
  </si>
  <si>
    <t>подвалов</t>
  </si>
  <si>
    <t>чердаков</t>
  </si>
  <si>
    <t>Восточная</t>
  </si>
  <si>
    <t xml:space="preserve">Восточная </t>
  </si>
  <si>
    <t>61а</t>
  </si>
  <si>
    <t>Дружбы</t>
  </si>
  <si>
    <t>Комсомольская</t>
  </si>
  <si>
    <t>1а</t>
  </si>
  <si>
    <t>Ленина</t>
  </si>
  <si>
    <t>Молодежная</t>
  </si>
  <si>
    <t>Октябрьская</t>
  </si>
  <si>
    <t>63а</t>
  </si>
  <si>
    <t>Победы</t>
  </si>
  <si>
    <t>Сахалинская</t>
  </si>
  <si>
    <t>27а</t>
  </si>
  <si>
    <t>Советская</t>
  </si>
  <si>
    <t>21а</t>
  </si>
  <si>
    <t xml:space="preserve">Театральная </t>
  </si>
  <si>
    <t>Театральная</t>
  </si>
  <si>
    <t>59а</t>
  </si>
  <si>
    <t>59б</t>
  </si>
  <si>
    <t>Фрунзе</t>
  </si>
  <si>
    <t>10а</t>
  </si>
  <si>
    <t>Шмакова</t>
  </si>
  <si>
    <t>итого:</t>
  </si>
  <si>
    <t>Инженер В. И. Андреева тел. 5-24-46</t>
  </si>
  <si>
    <t xml:space="preserve">Совхозная </t>
  </si>
  <si>
    <t xml:space="preserve">   Сведения о многоквартирных домах, обслуживаемых по договорам управления ООО ЖХ "Бумажник" по состоянию на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</si>
</sst>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" x14ac:knownFonts="1">
    <font>
      <sz val="10"/>
      <color theme="1"/>
      <name val="Arial"/>
    </font>
    <font>
      <b/>
      <sz val="11"/>
      <name val="Arial"/>
    </font>
    <font>
      <sz val="9"/>
      <name val="Arial"/>
    </font>
    <font>
      <sz val="8"/>
      <name val="Arial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164" fontId="2" fillId="0" borderId="10" xfId="0" applyNumberFormat="1" applyFont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0" borderId="10" xfId="0" applyFont="1" applyBorder="1"/>
    <xf numFmtId="164" fontId="2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/>
    <xf numFmtId="0" fontId="0" fillId="0" borderId="11" xfId="0" applyBorder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164" fontId="2" fillId="0" borderId="1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tabSelected="1" topLeftCell="A52" zoomScale="120" workbookViewId="0">
      <selection activeCell="A4" sqref="A4:A8"/>
    </sheetView>
  </sheetViews>
  <sheetFormatPr defaultRowHeight="12.75" customHeight="1" x14ac:dyDescent="0.2"/>
  <cols>
    <col min="1" max="1" width="3.28515625" customWidth="1"/>
    <col min="2" max="2" width="13" customWidth="1"/>
    <col min="3" max="3" width="6.7109375" customWidth="1"/>
    <col min="4" max="4" width="12.140625" customWidth="1"/>
    <col min="5" max="5" width="7.140625" customWidth="1"/>
    <col min="6" max="6" width="9.28515625" customWidth="1"/>
    <col min="7" max="7" width="7.85546875" customWidth="1"/>
    <col min="8" max="8" width="5" customWidth="1"/>
    <col min="9" max="11" width="11.42578125" customWidth="1"/>
    <col min="12" max="12" width="10.85546875" customWidth="1"/>
    <col min="13" max="13" width="10.5703125" customWidth="1"/>
    <col min="14" max="15" width="10.140625" customWidth="1"/>
    <col min="16" max="16" width="12.42578125" customWidth="1"/>
    <col min="17" max="17" width="8.5703125" customWidth="1"/>
  </cols>
  <sheetData>
    <row r="1" spans="1:18" ht="12.75" customHeight="1" x14ac:dyDescent="0.2">
      <c r="A1" s="26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 ht="10.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8" x14ac:dyDescent="0.2">
      <c r="A4" s="27" t="s">
        <v>0</v>
      </c>
      <c r="B4" s="30" t="s">
        <v>1</v>
      </c>
      <c r="C4" s="30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33"/>
      <c r="J4" s="33"/>
      <c r="K4" s="33"/>
      <c r="L4" s="33"/>
      <c r="M4" s="33"/>
      <c r="N4" s="33"/>
      <c r="O4" s="33"/>
      <c r="P4" s="33"/>
      <c r="Q4" s="34"/>
      <c r="R4" s="1"/>
    </row>
    <row r="5" spans="1:18" ht="12.75" customHeight="1" x14ac:dyDescent="0.2">
      <c r="A5" s="28"/>
      <c r="B5" s="31"/>
      <c r="C5" s="31"/>
      <c r="D5" s="22"/>
      <c r="E5" s="22"/>
      <c r="F5" s="22"/>
      <c r="G5" s="22"/>
      <c r="H5" s="22"/>
      <c r="I5" s="21" t="s">
        <v>8</v>
      </c>
      <c r="J5" s="30" t="s">
        <v>9</v>
      </c>
      <c r="K5" s="30" t="s">
        <v>10</v>
      </c>
      <c r="L5" s="30" t="s">
        <v>11</v>
      </c>
      <c r="M5" s="21" t="s">
        <v>12</v>
      </c>
      <c r="N5" s="35" t="s">
        <v>13</v>
      </c>
      <c r="O5" s="33"/>
      <c r="P5" s="33"/>
      <c r="Q5" s="34"/>
      <c r="R5" s="1"/>
    </row>
    <row r="6" spans="1:18" ht="12.75" customHeight="1" x14ac:dyDescent="0.2">
      <c r="A6" s="28"/>
      <c r="B6" s="31"/>
      <c r="C6" s="31"/>
      <c r="D6" s="22"/>
      <c r="E6" s="22"/>
      <c r="F6" s="22"/>
      <c r="G6" s="22"/>
      <c r="H6" s="22"/>
      <c r="I6" s="22"/>
      <c r="J6" s="31"/>
      <c r="K6" s="31"/>
      <c r="L6" s="31" t="s">
        <v>14</v>
      </c>
      <c r="M6" s="22" t="s">
        <v>15</v>
      </c>
      <c r="N6" s="21" t="s">
        <v>16</v>
      </c>
      <c r="O6" s="21" t="s">
        <v>17</v>
      </c>
      <c r="P6" s="21" t="s">
        <v>18</v>
      </c>
      <c r="Q6" s="21" t="s">
        <v>19</v>
      </c>
      <c r="R6" s="1"/>
    </row>
    <row r="7" spans="1:18" ht="12.75" customHeight="1" x14ac:dyDescent="0.2">
      <c r="A7" s="28"/>
      <c r="B7" s="31"/>
      <c r="C7" s="31"/>
      <c r="D7" s="22"/>
      <c r="E7" s="22"/>
      <c r="F7" s="22"/>
      <c r="G7" s="22"/>
      <c r="H7" s="22"/>
      <c r="I7" s="22"/>
      <c r="J7" s="31"/>
      <c r="K7" s="31"/>
      <c r="L7" s="31" t="s">
        <v>20</v>
      </c>
      <c r="M7" s="22" t="s">
        <v>21</v>
      </c>
      <c r="N7" s="22"/>
      <c r="O7" s="22" t="s">
        <v>22</v>
      </c>
      <c r="P7" s="22" t="s">
        <v>23</v>
      </c>
      <c r="Q7" s="22" t="s">
        <v>23</v>
      </c>
      <c r="R7" s="1"/>
    </row>
    <row r="8" spans="1:18" ht="49.5" customHeight="1" x14ac:dyDescent="0.2">
      <c r="A8" s="29"/>
      <c r="B8" s="32"/>
      <c r="C8" s="32"/>
      <c r="D8" s="23"/>
      <c r="E8" s="23"/>
      <c r="F8" s="23"/>
      <c r="G8" s="23"/>
      <c r="H8" s="23"/>
      <c r="I8" s="23"/>
      <c r="J8" s="32"/>
      <c r="K8" s="32"/>
      <c r="L8" s="32"/>
      <c r="M8" s="23" t="s">
        <v>24</v>
      </c>
      <c r="N8" s="23"/>
      <c r="O8" s="23" t="s">
        <v>25</v>
      </c>
      <c r="P8" s="23" t="s">
        <v>26</v>
      </c>
      <c r="Q8" s="23" t="s">
        <v>27</v>
      </c>
      <c r="R8" s="1"/>
    </row>
    <row r="9" spans="1:18" ht="18" customHeight="1" x14ac:dyDescent="0.2">
      <c r="A9" s="4">
        <v>1</v>
      </c>
      <c r="B9" s="2">
        <v>2</v>
      </c>
      <c r="C9" s="2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2">
        <v>10</v>
      </c>
      <c r="K9" s="2">
        <v>11</v>
      </c>
      <c r="L9" s="2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1"/>
    </row>
    <row r="10" spans="1:18" ht="14.25" customHeight="1" x14ac:dyDescent="0.2">
      <c r="A10" s="5">
        <v>1</v>
      </c>
      <c r="B10" s="6" t="s">
        <v>28</v>
      </c>
      <c r="C10" s="7">
        <v>21</v>
      </c>
      <c r="D10" s="7">
        <v>1982</v>
      </c>
      <c r="E10" s="7">
        <v>79</v>
      </c>
      <c r="F10" s="7">
        <v>4</v>
      </c>
      <c r="G10" s="7">
        <v>5</v>
      </c>
      <c r="H10" s="7">
        <v>163</v>
      </c>
      <c r="I10" s="8">
        <v>3931</v>
      </c>
      <c r="J10" s="8">
        <v>4287.8</v>
      </c>
      <c r="K10" s="8">
        <v>3931</v>
      </c>
      <c r="L10" s="8">
        <v>3931</v>
      </c>
      <c r="M10" s="7">
        <v>0</v>
      </c>
      <c r="N10" s="7">
        <f t="shared" ref="N10:N73" si="0">O10+P10+Q10</f>
        <v>2489.1999999999998</v>
      </c>
      <c r="O10" s="7">
        <v>356.8</v>
      </c>
      <c r="P10" s="36">
        <v>1066.2</v>
      </c>
      <c r="Q10" s="37">
        <v>1066.2</v>
      </c>
      <c r="R10" s="1"/>
    </row>
    <row r="11" spans="1:18" ht="12" customHeight="1" x14ac:dyDescent="0.2">
      <c r="A11" s="5">
        <v>2</v>
      </c>
      <c r="B11" s="6" t="s">
        <v>29</v>
      </c>
      <c r="C11" s="7">
        <v>52</v>
      </c>
      <c r="D11" s="7">
        <v>2014</v>
      </c>
      <c r="E11" s="7">
        <v>18</v>
      </c>
      <c r="F11" s="7">
        <v>2</v>
      </c>
      <c r="G11" s="7">
        <v>3</v>
      </c>
      <c r="H11" s="7">
        <v>36</v>
      </c>
      <c r="I11" s="9">
        <v>1477.3</v>
      </c>
      <c r="J11" s="9">
        <v>1083.08</v>
      </c>
      <c r="K11" s="9">
        <v>977.34</v>
      </c>
      <c r="L11" s="9">
        <v>977.34</v>
      </c>
      <c r="M11" s="7">
        <v>0</v>
      </c>
      <c r="N11" s="7">
        <f t="shared" si="0"/>
        <v>865.7</v>
      </c>
      <c r="O11" s="7">
        <v>105.7</v>
      </c>
      <c r="P11" s="7">
        <v>380</v>
      </c>
      <c r="Q11" s="8">
        <v>380</v>
      </c>
      <c r="R11" s="1"/>
    </row>
    <row r="12" spans="1:18" x14ac:dyDescent="0.2">
      <c r="A12" s="5">
        <v>3</v>
      </c>
      <c r="B12" s="10" t="s">
        <v>28</v>
      </c>
      <c r="C12" s="5">
        <v>54</v>
      </c>
      <c r="D12" s="5">
        <v>1985</v>
      </c>
      <c r="E12" s="5">
        <v>80</v>
      </c>
      <c r="F12" s="5">
        <v>4</v>
      </c>
      <c r="G12" s="5">
        <v>5</v>
      </c>
      <c r="H12" s="5">
        <v>177</v>
      </c>
      <c r="I12" s="5">
        <v>3969.9</v>
      </c>
      <c r="J12" s="5">
        <v>4305.1000000000004</v>
      </c>
      <c r="K12" s="5">
        <v>3969.9</v>
      </c>
      <c r="L12" s="5">
        <v>3969.9</v>
      </c>
      <c r="M12" s="5">
        <v>0</v>
      </c>
      <c r="N12" s="7">
        <f t="shared" si="0"/>
        <v>2506.8000000000002</v>
      </c>
      <c r="O12" s="5">
        <v>335.2</v>
      </c>
      <c r="P12" s="5">
        <v>1085.8</v>
      </c>
      <c r="Q12" s="11">
        <v>1085.8</v>
      </c>
      <c r="R12" s="12"/>
    </row>
    <row r="13" spans="1:18" x14ac:dyDescent="0.2">
      <c r="A13" s="5">
        <v>4</v>
      </c>
      <c r="B13" s="10" t="s">
        <v>28</v>
      </c>
      <c r="C13" s="5" t="s">
        <v>30</v>
      </c>
      <c r="D13" s="5">
        <v>1984</v>
      </c>
      <c r="E13" s="5">
        <v>60</v>
      </c>
      <c r="F13" s="5">
        <v>3</v>
      </c>
      <c r="G13" s="5">
        <v>5</v>
      </c>
      <c r="H13" s="5">
        <v>126</v>
      </c>
      <c r="I13" s="5">
        <v>2696.8</v>
      </c>
      <c r="J13" s="5">
        <v>2964.9</v>
      </c>
      <c r="K13" s="13">
        <v>2698.8</v>
      </c>
      <c r="L13" s="5">
        <v>2698.8</v>
      </c>
      <c r="M13" s="5">
        <v>0</v>
      </c>
      <c r="N13" s="7">
        <v>1412.9</v>
      </c>
      <c r="O13" s="5">
        <v>266.10000000000002</v>
      </c>
      <c r="P13" s="5">
        <v>756.3</v>
      </c>
      <c r="Q13" s="5">
        <v>756.3</v>
      </c>
      <c r="R13" s="12"/>
    </row>
    <row r="14" spans="1:18" x14ac:dyDescent="0.2">
      <c r="A14" s="5">
        <v>5</v>
      </c>
      <c r="B14" s="10" t="s">
        <v>28</v>
      </c>
      <c r="C14" s="5">
        <v>100</v>
      </c>
      <c r="D14" s="5">
        <v>1979</v>
      </c>
      <c r="E14" s="5">
        <v>60</v>
      </c>
      <c r="F14" s="5">
        <v>4</v>
      </c>
      <c r="G14" s="5">
        <v>5</v>
      </c>
      <c r="H14" s="5">
        <v>128</v>
      </c>
      <c r="I14" s="5">
        <v>3333.5</v>
      </c>
      <c r="J14" s="5">
        <v>3631.2</v>
      </c>
      <c r="K14" s="5">
        <v>3333.5</v>
      </c>
      <c r="L14" s="5">
        <v>3333.5</v>
      </c>
      <c r="M14" s="5">
        <v>0</v>
      </c>
      <c r="N14" s="7">
        <f t="shared" si="0"/>
        <v>2199.6999999999998</v>
      </c>
      <c r="O14" s="5">
        <v>297.7</v>
      </c>
      <c r="P14" s="11">
        <v>951</v>
      </c>
      <c r="Q14" s="11">
        <v>951</v>
      </c>
      <c r="R14" s="12"/>
    </row>
    <row r="15" spans="1:18" x14ac:dyDescent="0.2">
      <c r="A15" s="5">
        <v>6</v>
      </c>
      <c r="B15" s="10" t="s">
        <v>28</v>
      </c>
      <c r="C15" s="5">
        <v>102</v>
      </c>
      <c r="D15" s="5">
        <v>1974</v>
      </c>
      <c r="E15" s="5">
        <v>78</v>
      </c>
      <c r="F15" s="5">
        <v>4</v>
      </c>
      <c r="G15" s="5">
        <v>5</v>
      </c>
      <c r="H15" s="5">
        <v>160</v>
      </c>
      <c r="I15" s="5">
        <f>L15+M15</f>
        <v>3904.4</v>
      </c>
      <c r="J15" s="5">
        <v>4287.5</v>
      </c>
      <c r="K15" s="5">
        <v>3904.4</v>
      </c>
      <c r="L15" s="5">
        <v>3808.4</v>
      </c>
      <c r="M15" s="11">
        <v>96</v>
      </c>
      <c r="N15" s="7">
        <f t="shared" si="0"/>
        <v>2548.1</v>
      </c>
      <c r="O15" s="5">
        <v>383.1</v>
      </c>
      <c r="P15" s="5">
        <v>1082.5</v>
      </c>
      <c r="Q15" s="5">
        <v>1082.5</v>
      </c>
      <c r="R15" s="12"/>
    </row>
    <row r="16" spans="1:18" x14ac:dyDescent="0.2">
      <c r="A16" s="5">
        <v>7</v>
      </c>
      <c r="B16" s="10" t="s">
        <v>28</v>
      </c>
      <c r="C16" s="5">
        <v>104</v>
      </c>
      <c r="D16" s="5">
        <v>1972</v>
      </c>
      <c r="E16" s="5">
        <v>78</v>
      </c>
      <c r="F16" s="5">
        <v>4</v>
      </c>
      <c r="G16" s="5">
        <v>5</v>
      </c>
      <c r="H16" s="5">
        <v>149</v>
      </c>
      <c r="I16" s="5">
        <v>3852.4</v>
      </c>
      <c r="J16" s="5">
        <v>4216</v>
      </c>
      <c r="K16" s="5">
        <v>3852.4</v>
      </c>
      <c r="L16" s="5">
        <v>3734.3</v>
      </c>
      <c r="M16" s="5">
        <v>118.1</v>
      </c>
      <c r="N16" s="7">
        <f t="shared" si="0"/>
        <v>2532.2000000000003</v>
      </c>
      <c r="O16" s="5">
        <v>364.4</v>
      </c>
      <c r="P16" s="5">
        <v>1083.9000000000001</v>
      </c>
      <c r="Q16" s="5">
        <v>1083.9000000000001</v>
      </c>
      <c r="R16" s="12"/>
    </row>
    <row r="17" spans="1:18" x14ac:dyDescent="0.2">
      <c r="A17" s="5">
        <v>8</v>
      </c>
      <c r="B17" s="10" t="s">
        <v>28</v>
      </c>
      <c r="C17" s="5">
        <v>110</v>
      </c>
      <c r="D17" s="5">
        <v>1975</v>
      </c>
      <c r="E17" s="5">
        <v>114</v>
      </c>
      <c r="F17" s="5">
        <v>6</v>
      </c>
      <c r="G17" s="5">
        <v>5</v>
      </c>
      <c r="H17" s="5">
        <v>288</v>
      </c>
      <c r="I17" s="5">
        <v>5738.5</v>
      </c>
      <c r="J17" s="5">
        <v>6283.8</v>
      </c>
      <c r="K17" s="5">
        <v>5738.5</v>
      </c>
      <c r="L17" s="5">
        <v>5404.3</v>
      </c>
      <c r="M17" s="5">
        <v>334.2</v>
      </c>
      <c r="N17" s="7">
        <f t="shared" si="0"/>
        <v>3791.4999999999995</v>
      </c>
      <c r="O17" s="5">
        <v>545.29999999999995</v>
      </c>
      <c r="P17" s="5">
        <v>1623.1</v>
      </c>
      <c r="Q17" s="5">
        <v>1623.1</v>
      </c>
      <c r="R17" s="12"/>
    </row>
    <row r="18" spans="1:18" x14ac:dyDescent="0.2">
      <c r="A18" s="5">
        <v>9</v>
      </c>
      <c r="B18" s="10" t="s">
        <v>28</v>
      </c>
      <c r="C18" s="5">
        <v>112</v>
      </c>
      <c r="D18" s="5">
        <v>1988</v>
      </c>
      <c r="E18" s="5">
        <v>28</v>
      </c>
      <c r="F18" s="5">
        <v>2</v>
      </c>
      <c r="G18" s="5">
        <v>5</v>
      </c>
      <c r="H18" s="5">
        <v>59</v>
      </c>
      <c r="I18" s="5">
        <v>1383.4</v>
      </c>
      <c r="J18" s="5">
        <v>1516.9</v>
      </c>
      <c r="K18" s="5">
        <v>1383.4</v>
      </c>
      <c r="L18" s="5">
        <v>1383.4</v>
      </c>
      <c r="M18" s="5">
        <v>0</v>
      </c>
      <c r="N18" s="7">
        <f t="shared" si="0"/>
        <v>1023.9000000000001</v>
      </c>
      <c r="O18" s="5">
        <v>133.5</v>
      </c>
      <c r="P18" s="5">
        <v>445.2</v>
      </c>
      <c r="Q18" s="11">
        <v>445.2</v>
      </c>
      <c r="R18" s="12"/>
    </row>
    <row r="19" spans="1:18" x14ac:dyDescent="0.2">
      <c r="A19" s="5">
        <v>10</v>
      </c>
      <c r="B19" s="10" t="s">
        <v>28</v>
      </c>
      <c r="C19" s="5">
        <v>125</v>
      </c>
      <c r="D19" s="5">
        <v>1977</v>
      </c>
      <c r="E19" s="5">
        <v>116</v>
      </c>
      <c r="F19" s="5">
        <v>6</v>
      </c>
      <c r="G19" s="5">
        <v>5</v>
      </c>
      <c r="H19" s="5">
        <v>244</v>
      </c>
      <c r="I19" s="14">
        <f t="shared" ref="I19:I70" si="1">L19+M19</f>
        <v>5870.4000000000005</v>
      </c>
      <c r="J19" s="14">
        <v>6460</v>
      </c>
      <c r="K19" s="14">
        <v>5870.4</v>
      </c>
      <c r="L19" s="14">
        <v>5665.6</v>
      </c>
      <c r="M19" s="14">
        <v>204.8</v>
      </c>
      <c r="N19" s="7">
        <f t="shared" si="0"/>
        <v>3747</v>
      </c>
      <c r="O19" s="5">
        <v>589.6</v>
      </c>
      <c r="P19" s="5">
        <v>1588.7</v>
      </c>
      <c r="Q19" s="5">
        <v>1568.7</v>
      </c>
      <c r="R19" s="12"/>
    </row>
    <row r="20" spans="1:18" x14ac:dyDescent="0.2">
      <c r="A20" s="5">
        <v>11</v>
      </c>
      <c r="B20" s="10" t="s">
        <v>28</v>
      </c>
      <c r="C20" s="5">
        <v>127</v>
      </c>
      <c r="D20" s="5">
        <v>1976</v>
      </c>
      <c r="E20" s="5">
        <v>119</v>
      </c>
      <c r="F20" s="5">
        <v>6</v>
      </c>
      <c r="G20" s="5">
        <v>5</v>
      </c>
      <c r="H20" s="5">
        <v>247</v>
      </c>
      <c r="I20" s="5">
        <f t="shared" si="1"/>
        <v>5981.6</v>
      </c>
      <c r="J20" s="5">
        <v>6536.5</v>
      </c>
      <c r="K20" s="5">
        <v>5981.6</v>
      </c>
      <c r="L20" s="5">
        <v>5981.6</v>
      </c>
      <c r="M20" s="5">
        <v>0</v>
      </c>
      <c r="N20" s="7">
        <f t="shared" si="0"/>
        <v>3752.7000000000003</v>
      </c>
      <c r="O20" s="5">
        <v>554.9</v>
      </c>
      <c r="P20" s="5">
        <v>1598.9</v>
      </c>
      <c r="Q20" s="5">
        <v>1598.9</v>
      </c>
      <c r="R20" s="12"/>
    </row>
    <row r="21" spans="1:18" x14ac:dyDescent="0.2">
      <c r="A21" s="5">
        <v>12</v>
      </c>
      <c r="B21" s="10" t="s">
        <v>31</v>
      </c>
      <c r="C21" s="5">
        <v>11</v>
      </c>
      <c r="D21" s="5">
        <v>2015</v>
      </c>
      <c r="E21" s="5">
        <v>48</v>
      </c>
      <c r="F21" s="5">
        <v>4</v>
      </c>
      <c r="G21" s="5">
        <v>3</v>
      </c>
      <c r="H21" s="5">
        <v>94</v>
      </c>
      <c r="I21" s="14">
        <v>3535.6</v>
      </c>
      <c r="J21" s="14">
        <v>2535.6</v>
      </c>
      <c r="K21" s="14">
        <v>2275.1999999999998</v>
      </c>
      <c r="L21" s="14">
        <v>2275.1999999999998</v>
      </c>
      <c r="M21" s="5">
        <v>0</v>
      </c>
      <c r="N21" s="7">
        <f t="shared" si="0"/>
        <v>2144.4</v>
      </c>
      <c r="O21" s="5">
        <v>260.39999999999998</v>
      </c>
      <c r="P21" s="11">
        <v>942</v>
      </c>
      <c r="Q21" s="11">
        <v>942</v>
      </c>
      <c r="R21" s="12"/>
    </row>
    <row r="22" spans="1:18" x14ac:dyDescent="0.2">
      <c r="A22" s="5">
        <v>13</v>
      </c>
      <c r="B22" s="10" t="s">
        <v>31</v>
      </c>
      <c r="C22" s="5">
        <v>13</v>
      </c>
      <c r="D22" s="5">
        <v>2015</v>
      </c>
      <c r="E22" s="5">
        <v>18</v>
      </c>
      <c r="F22" s="5">
        <v>2</v>
      </c>
      <c r="G22" s="5">
        <v>3</v>
      </c>
      <c r="H22" s="5">
        <v>28</v>
      </c>
      <c r="I22" s="15">
        <v>1202.2</v>
      </c>
      <c r="J22" s="15">
        <v>1202.2</v>
      </c>
      <c r="K22" s="15">
        <v>1084</v>
      </c>
      <c r="L22" s="15">
        <v>1084</v>
      </c>
      <c r="M22" s="5">
        <v>0</v>
      </c>
      <c r="N22" s="7">
        <f t="shared" si="0"/>
        <v>1018.2</v>
      </c>
      <c r="O22" s="5">
        <v>118.2</v>
      </c>
      <c r="P22" s="11">
        <v>450</v>
      </c>
      <c r="Q22" s="11">
        <v>450</v>
      </c>
      <c r="R22" s="12"/>
    </row>
    <row r="23" spans="1:18" x14ac:dyDescent="0.2">
      <c r="A23" s="5">
        <v>14</v>
      </c>
      <c r="B23" s="10" t="s">
        <v>31</v>
      </c>
      <c r="C23" s="5">
        <v>15</v>
      </c>
      <c r="D23" s="5">
        <v>2015</v>
      </c>
      <c r="E23" s="5">
        <v>36</v>
      </c>
      <c r="F23" s="5">
        <v>4</v>
      </c>
      <c r="G23" s="5">
        <v>3</v>
      </c>
      <c r="H23" s="5">
        <v>72</v>
      </c>
      <c r="I23" s="14">
        <v>2057.9</v>
      </c>
      <c r="J23" s="14">
        <v>2057.9</v>
      </c>
      <c r="K23" s="14">
        <v>1808.4</v>
      </c>
      <c r="L23" s="14">
        <v>1808.4</v>
      </c>
      <c r="M23" s="5">
        <v>0</v>
      </c>
      <c r="N23" s="7">
        <f t="shared" si="0"/>
        <v>2195.5</v>
      </c>
      <c r="O23" s="5">
        <v>249.5</v>
      </c>
      <c r="P23" s="11">
        <v>973</v>
      </c>
      <c r="Q23" s="11">
        <v>973</v>
      </c>
      <c r="R23" s="12"/>
    </row>
    <row r="24" spans="1:18" x14ac:dyDescent="0.2">
      <c r="A24" s="5">
        <v>15</v>
      </c>
      <c r="B24" s="10" t="s">
        <v>31</v>
      </c>
      <c r="C24" s="5">
        <v>17</v>
      </c>
      <c r="D24" s="5">
        <v>2015</v>
      </c>
      <c r="E24" s="5">
        <v>36</v>
      </c>
      <c r="F24" s="5">
        <v>4</v>
      </c>
      <c r="G24" s="5">
        <v>3</v>
      </c>
      <c r="H24" s="5">
        <v>90</v>
      </c>
      <c r="I24" s="14">
        <v>2404.1999999999998</v>
      </c>
      <c r="J24" s="14">
        <v>2404.1999999999998</v>
      </c>
      <c r="K24" s="14">
        <v>2167.8000000000002</v>
      </c>
      <c r="L24" s="14">
        <v>2167.8000000000002</v>
      </c>
      <c r="M24" s="5">
        <v>0</v>
      </c>
      <c r="N24" s="7">
        <f t="shared" si="0"/>
        <v>2080.4</v>
      </c>
      <c r="O24" s="5">
        <v>236.4</v>
      </c>
      <c r="P24" s="11">
        <v>922</v>
      </c>
      <c r="Q24" s="11">
        <v>922</v>
      </c>
      <c r="R24" s="12"/>
    </row>
    <row r="25" spans="1:18" x14ac:dyDescent="0.2">
      <c r="A25" s="5">
        <v>16</v>
      </c>
      <c r="B25" s="10" t="s">
        <v>32</v>
      </c>
      <c r="C25" s="5">
        <v>1</v>
      </c>
      <c r="D25" s="5">
        <v>1980</v>
      </c>
      <c r="E25" s="5">
        <v>30</v>
      </c>
      <c r="F25" s="5">
        <v>2</v>
      </c>
      <c r="G25" s="5">
        <v>5</v>
      </c>
      <c r="H25" s="5">
        <v>69</v>
      </c>
      <c r="I25" s="5">
        <v>1562.8</v>
      </c>
      <c r="J25" s="5">
        <v>1702.8</v>
      </c>
      <c r="K25" s="5">
        <v>1562.8</v>
      </c>
      <c r="L25" s="5">
        <v>1562.8</v>
      </c>
      <c r="M25" s="5">
        <v>0</v>
      </c>
      <c r="N25" s="7">
        <f t="shared" si="0"/>
        <v>1140.2</v>
      </c>
      <c r="O25" s="11">
        <v>140</v>
      </c>
      <c r="P25" s="11">
        <v>500.1</v>
      </c>
      <c r="Q25" s="11">
        <v>500.1</v>
      </c>
      <c r="R25" s="12"/>
    </row>
    <row r="26" spans="1:18" x14ac:dyDescent="0.2">
      <c r="A26" s="5">
        <v>17</v>
      </c>
      <c r="B26" s="10" t="s">
        <v>32</v>
      </c>
      <c r="C26" s="5" t="s">
        <v>33</v>
      </c>
      <c r="D26" s="5">
        <v>1987</v>
      </c>
      <c r="E26" s="5">
        <v>59</v>
      </c>
      <c r="F26" s="5">
        <v>4</v>
      </c>
      <c r="G26" s="5">
        <v>5</v>
      </c>
      <c r="H26" s="5">
        <v>118</v>
      </c>
      <c r="I26" s="5">
        <v>2996.9</v>
      </c>
      <c r="J26" s="5">
        <v>3370.9</v>
      </c>
      <c r="K26" s="5">
        <v>2996.9</v>
      </c>
      <c r="L26" s="11">
        <v>2946.5</v>
      </c>
      <c r="M26" s="5">
        <v>50.4</v>
      </c>
      <c r="N26" s="7">
        <f t="shared" si="0"/>
        <v>2152</v>
      </c>
      <c r="O26" s="16">
        <v>374</v>
      </c>
      <c r="P26" s="11">
        <v>889</v>
      </c>
      <c r="Q26" s="11">
        <v>889</v>
      </c>
      <c r="R26" s="12"/>
    </row>
    <row r="27" spans="1:18" x14ac:dyDescent="0.2">
      <c r="A27" s="5">
        <v>18</v>
      </c>
      <c r="B27" s="10" t="s">
        <v>32</v>
      </c>
      <c r="C27" s="5">
        <v>3</v>
      </c>
      <c r="D27" s="5">
        <v>1982</v>
      </c>
      <c r="E27" s="5">
        <v>30</v>
      </c>
      <c r="F27" s="5">
        <v>2</v>
      </c>
      <c r="G27" s="5">
        <v>5</v>
      </c>
      <c r="H27" s="5">
        <v>60</v>
      </c>
      <c r="I27" s="5">
        <f t="shared" si="1"/>
        <v>1659.6</v>
      </c>
      <c r="J27" s="5">
        <v>1812.8</v>
      </c>
      <c r="K27" s="5">
        <v>1659.6</v>
      </c>
      <c r="L27" s="5">
        <v>1659.6</v>
      </c>
      <c r="M27" s="5">
        <v>0</v>
      </c>
      <c r="N27" s="7">
        <f t="shared" si="0"/>
        <v>866.59999999999991</v>
      </c>
      <c r="O27" s="5">
        <v>153.19999999999999</v>
      </c>
      <c r="P27" s="5">
        <v>356.7</v>
      </c>
      <c r="Q27" s="5">
        <v>356.7</v>
      </c>
      <c r="R27" s="12"/>
    </row>
    <row r="28" spans="1:18" x14ac:dyDescent="0.2">
      <c r="A28" s="5">
        <v>19</v>
      </c>
      <c r="B28" s="10" t="s">
        <v>34</v>
      </c>
      <c r="C28" s="5">
        <v>14</v>
      </c>
      <c r="D28" s="5">
        <v>1990</v>
      </c>
      <c r="E28" s="5">
        <v>8</v>
      </c>
      <c r="F28" s="5">
        <v>2</v>
      </c>
      <c r="G28" s="5">
        <v>2</v>
      </c>
      <c r="H28" s="5">
        <v>17</v>
      </c>
      <c r="I28" s="5">
        <f t="shared" si="1"/>
        <v>517.4</v>
      </c>
      <c r="J28" s="5">
        <v>580.6</v>
      </c>
      <c r="K28" s="5">
        <v>517.4</v>
      </c>
      <c r="L28" s="5">
        <v>517.4</v>
      </c>
      <c r="M28" s="5">
        <v>0</v>
      </c>
      <c r="N28" s="7">
        <f t="shared" si="0"/>
        <v>716.2</v>
      </c>
      <c r="O28" s="5">
        <v>63.2</v>
      </c>
      <c r="P28" s="5">
        <v>326.5</v>
      </c>
      <c r="Q28" s="5">
        <v>326.5</v>
      </c>
      <c r="R28" s="12"/>
    </row>
    <row r="29" spans="1:18" x14ac:dyDescent="0.2">
      <c r="A29" s="5">
        <v>20</v>
      </c>
      <c r="B29" s="10" t="s">
        <v>34</v>
      </c>
      <c r="C29" s="5">
        <v>16</v>
      </c>
      <c r="D29" s="5">
        <v>1974</v>
      </c>
      <c r="E29" s="5">
        <v>90</v>
      </c>
      <c r="F29" s="5">
        <v>6</v>
      </c>
      <c r="G29" s="5">
        <v>5</v>
      </c>
      <c r="H29" s="5">
        <v>220</v>
      </c>
      <c r="I29" s="5">
        <f t="shared" si="1"/>
        <v>4314.5</v>
      </c>
      <c r="J29" s="5">
        <v>4724.6000000000004</v>
      </c>
      <c r="K29" s="5">
        <v>4314.5</v>
      </c>
      <c r="L29" s="5">
        <v>4314.5</v>
      </c>
      <c r="M29" s="5">
        <v>0</v>
      </c>
      <c r="N29" s="7">
        <f t="shared" si="0"/>
        <v>2622.9</v>
      </c>
      <c r="O29" s="5">
        <v>410.1</v>
      </c>
      <c r="P29" s="5">
        <v>1106.4000000000001</v>
      </c>
      <c r="Q29" s="5">
        <v>1106.4000000000001</v>
      </c>
      <c r="R29" s="12"/>
    </row>
    <row r="30" spans="1:18" x14ac:dyDescent="0.2">
      <c r="A30" s="5">
        <v>21</v>
      </c>
      <c r="B30" s="10" t="s">
        <v>34</v>
      </c>
      <c r="C30" s="5">
        <v>20</v>
      </c>
      <c r="D30" s="5">
        <v>1966</v>
      </c>
      <c r="E30" s="5">
        <v>48</v>
      </c>
      <c r="F30" s="5">
        <v>3</v>
      </c>
      <c r="G30" s="5">
        <v>4</v>
      </c>
      <c r="H30" s="5">
        <v>95</v>
      </c>
      <c r="I30" s="5">
        <v>1933.8</v>
      </c>
      <c r="J30" s="5">
        <v>2072.9</v>
      </c>
      <c r="K30" s="5">
        <v>1933.8</v>
      </c>
      <c r="L30" s="5">
        <v>1933.8</v>
      </c>
      <c r="M30" s="5">
        <v>0</v>
      </c>
      <c r="N30" s="7">
        <f t="shared" si="0"/>
        <v>1480.6999999999998</v>
      </c>
      <c r="O30" s="5">
        <v>139.1</v>
      </c>
      <c r="P30" s="5">
        <v>670.8</v>
      </c>
      <c r="Q30" s="5">
        <v>670.8</v>
      </c>
      <c r="R30" s="12"/>
    </row>
    <row r="31" spans="1:18" x14ac:dyDescent="0.2">
      <c r="A31" s="5">
        <v>22</v>
      </c>
      <c r="B31" s="10" t="s">
        <v>34</v>
      </c>
      <c r="C31" s="5">
        <v>22</v>
      </c>
      <c r="D31" s="5">
        <v>1968</v>
      </c>
      <c r="E31" s="5">
        <v>65</v>
      </c>
      <c r="F31" s="5">
        <v>4</v>
      </c>
      <c r="G31" s="5">
        <v>5</v>
      </c>
      <c r="H31" s="5">
        <v>144</v>
      </c>
      <c r="I31" s="5">
        <v>3333.9</v>
      </c>
      <c r="J31" s="5">
        <v>3612.9</v>
      </c>
      <c r="K31" s="5">
        <v>3333.9</v>
      </c>
      <c r="L31" s="5">
        <v>3038.1</v>
      </c>
      <c r="M31" s="5">
        <v>295.8</v>
      </c>
      <c r="N31" s="7">
        <f t="shared" si="0"/>
        <v>2121.4</v>
      </c>
      <c r="O31" s="11">
        <v>279</v>
      </c>
      <c r="P31" s="5">
        <v>921.2</v>
      </c>
      <c r="Q31" s="5">
        <v>921.2</v>
      </c>
      <c r="R31" s="12"/>
    </row>
    <row r="32" spans="1:18" x14ac:dyDescent="0.2">
      <c r="A32" s="5">
        <v>23</v>
      </c>
      <c r="B32" s="10" t="s">
        <v>34</v>
      </c>
      <c r="C32" s="5">
        <v>24</v>
      </c>
      <c r="D32" s="5">
        <v>1966</v>
      </c>
      <c r="E32" s="5">
        <v>47</v>
      </c>
      <c r="F32" s="5">
        <v>3</v>
      </c>
      <c r="G32" s="5">
        <v>4</v>
      </c>
      <c r="H32" s="5">
        <v>88</v>
      </c>
      <c r="I32" s="5">
        <v>2030.9</v>
      </c>
      <c r="J32" s="5">
        <v>2179.1</v>
      </c>
      <c r="K32" s="5">
        <v>2030.9</v>
      </c>
      <c r="L32" s="14">
        <v>1999.2</v>
      </c>
      <c r="M32" s="5">
        <v>31.7</v>
      </c>
      <c r="N32" s="7">
        <f t="shared" si="0"/>
        <v>829.2</v>
      </c>
      <c r="O32" s="5">
        <v>148.19999999999999</v>
      </c>
      <c r="P32" s="5">
        <v>0</v>
      </c>
      <c r="Q32" s="11">
        <v>681</v>
      </c>
      <c r="R32" s="12"/>
    </row>
    <row r="33" spans="1:18" x14ac:dyDescent="0.2">
      <c r="A33" s="5">
        <v>24</v>
      </c>
      <c r="B33" s="10" t="s">
        <v>35</v>
      </c>
      <c r="C33" s="5">
        <v>1</v>
      </c>
      <c r="D33" s="5">
        <v>1964</v>
      </c>
      <c r="E33" s="5">
        <v>44</v>
      </c>
      <c r="F33" s="5">
        <v>3</v>
      </c>
      <c r="G33" s="5">
        <v>4</v>
      </c>
      <c r="H33" s="5">
        <v>88</v>
      </c>
      <c r="I33" s="11">
        <v>1939.1</v>
      </c>
      <c r="J33" s="11">
        <v>2084.4</v>
      </c>
      <c r="K33" s="11">
        <v>1939.1</v>
      </c>
      <c r="L33" s="5">
        <v>1838.7</v>
      </c>
      <c r="M33" s="5">
        <v>100.4</v>
      </c>
      <c r="N33" s="7">
        <f t="shared" si="0"/>
        <v>773.3</v>
      </c>
      <c r="O33" s="5">
        <v>145.30000000000001</v>
      </c>
      <c r="P33" s="5">
        <v>0</v>
      </c>
      <c r="Q33" s="11">
        <v>628</v>
      </c>
      <c r="R33" s="12"/>
    </row>
    <row r="34" spans="1:18" x14ac:dyDescent="0.2">
      <c r="A34" s="5">
        <v>25</v>
      </c>
      <c r="B34" s="10" t="s">
        <v>35</v>
      </c>
      <c r="C34" s="5">
        <v>5</v>
      </c>
      <c r="D34" s="5">
        <v>1968</v>
      </c>
      <c r="E34" s="5">
        <v>36</v>
      </c>
      <c r="F34" s="5">
        <v>3</v>
      </c>
      <c r="G34" s="5">
        <v>4</v>
      </c>
      <c r="H34" s="5">
        <v>64</v>
      </c>
      <c r="I34" s="5">
        <f t="shared" si="1"/>
        <v>2018.6</v>
      </c>
      <c r="J34" s="5">
        <v>2163.3000000000002</v>
      </c>
      <c r="K34" s="5">
        <v>2018.6</v>
      </c>
      <c r="L34" s="5">
        <v>1514.6</v>
      </c>
      <c r="M34" s="11">
        <v>504</v>
      </c>
      <c r="N34" s="7">
        <f t="shared" si="0"/>
        <v>764.7</v>
      </c>
      <c r="O34" s="5">
        <v>142.69999999999999</v>
      </c>
      <c r="P34" s="5">
        <v>0</v>
      </c>
      <c r="Q34" s="11">
        <v>622</v>
      </c>
      <c r="R34" s="12"/>
    </row>
    <row r="35" spans="1:18" x14ac:dyDescent="0.2">
      <c r="A35" s="5">
        <v>26</v>
      </c>
      <c r="B35" s="10" t="s">
        <v>35</v>
      </c>
      <c r="C35" s="5">
        <v>7</v>
      </c>
      <c r="D35" s="5">
        <v>1967</v>
      </c>
      <c r="E35" s="5">
        <v>46</v>
      </c>
      <c r="F35" s="5">
        <v>3</v>
      </c>
      <c r="G35" s="5">
        <v>4</v>
      </c>
      <c r="H35" s="5">
        <v>95</v>
      </c>
      <c r="I35" s="5">
        <v>1950.7</v>
      </c>
      <c r="J35" s="5">
        <v>2097.3000000000002</v>
      </c>
      <c r="K35" s="5">
        <v>1950.7</v>
      </c>
      <c r="L35" s="5">
        <v>1876.3</v>
      </c>
      <c r="M35" s="5">
        <v>74.400000000000006</v>
      </c>
      <c r="N35" s="7">
        <f t="shared" si="0"/>
        <v>1492.8000000000002</v>
      </c>
      <c r="O35" s="5">
        <v>146.6</v>
      </c>
      <c r="P35" s="5">
        <v>673.1</v>
      </c>
      <c r="Q35" s="11">
        <v>673.1</v>
      </c>
      <c r="R35" s="12"/>
    </row>
    <row r="36" spans="1:18" x14ac:dyDescent="0.2">
      <c r="A36" s="5">
        <v>27</v>
      </c>
      <c r="B36" s="10" t="s">
        <v>36</v>
      </c>
      <c r="C36" s="5" t="s">
        <v>37</v>
      </c>
      <c r="D36" s="5">
        <v>1978</v>
      </c>
      <c r="E36" s="5">
        <v>80</v>
      </c>
      <c r="F36" s="5">
        <v>4</v>
      </c>
      <c r="G36" s="5">
        <v>5</v>
      </c>
      <c r="H36" s="5">
        <v>168</v>
      </c>
      <c r="I36" s="5">
        <f t="shared" si="1"/>
        <v>3845.8</v>
      </c>
      <c r="J36" s="5">
        <v>4200.8</v>
      </c>
      <c r="K36" s="5">
        <v>3845.8</v>
      </c>
      <c r="L36" s="5">
        <v>3845.8</v>
      </c>
      <c r="M36" s="5">
        <v>0</v>
      </c>
      <c r="N36" s="7">
        <f t="shared" si="0"/>
        <v>2496</v>
      </c>
      <c r="O36" s="11">
        <v>355</v>
      </c>
      <c r="P36" s="11">
        <v>1070.5</v>
      </c>
      <c r="Q36" s="11">
        <v>1070.5</v>
      </c>
      <c r="R36" s="12"/>
    </row>
    <row r="37" spans="1:18" x14ac:dyDescent="0.2">
      <c r="A37" s="5">
        <v>28</v>
      </c>
      <c r="B37" s="10" t="s">
        <v>36</v>
      </c>
      <c r="C37" s="5">
        <v>73</v>
      </c>
      <c r="D37" s="5">
        <v>1971</v>
      </c>
      <c r="E37" s="5">
        <v>56</v>
      </c>
      <c r="F37" s="5">
        <v>4</v>
      </c>
      <c r="G37" s="5">
        <v>5</v>
      </c>
      <c r="H37" s="5">
        <v>98</v>
      </c>
      <c r="I37" s="5">
        <v>3290.8</v>
      </c>
      <c r="J37" s="5">
        <v>3532.4</v>
      </c>
      <c r="K37" s="5">
        <v>3290.8</v>
      </c>
      <c r="L37" s="5">
        <v>2493.8000000000002</v>
      </c>
      <c r="M37" s="11">
        <v>797</v>
      </c>
      <c r="N37" s="7">
        <f t="shared" si="0"/>
        <v>1174</v>
      </c>
      <c r="O37" s="5">
        <v>241.6</v>
      </c>
      <c r="P37" s="5">
        <v>0</v>
      </c>
      <c r="Q37" s="11">
        <v>932.4</v>
      </c>
      <c r="R37" s="12"/>
    </row>
    <row r="38" spans="1:18" x14ac:dyDescent="0.2">
      <c r="A38" s="5">
        <v>29</v>
      </c>
      <c r="B38" s="10" t="s">
        <v>36</v>
      </c>
      <c r="C38" s="5">
        <v>104</v>
      </c>
      <c r="D38" s="5">
        <v>2015</v>
      </c>
      <c r="E38" s="5">
        <v>36</v>
      </c>
      <c r="F38" s="5">
        <v>3</v>
      </c>
      <c r="G38" s="5">
        <v>3</v>
      </c>
      <c r="H38" s="5">
        <v>75</v>
      </c>
      <c r="I38" s="14">
        <v>2663.7</v>
      </c>
      <c r="J38" s="17">
        <v>2458.1</v>
      </c>
      <c r="K38" s="17">
        <v>2223.8000000000002</v>
      </c>
      <c r="L38" s="5">
        <v>2223.8000000000002</v>
      </c>
      <c r="M38" s="5">
        <v>0</v>
      </c>
      <c r="N38" s="7">
        <f t="shared" si="0"/>
        <v>1636.7</v>
      </c>
      <c r="O38" s="5">
        <v>234.3</v>
      </c>
      <c r="P38" s="5">
        <v>701.2</v>
      </c>
      <c r="Q38" s="5">
        <v>701.2</v>
      </c>
      <c r="R38" s="12"/>
    </row>
    <row r="39" spans="1:18" x14ac:dyDescent="0.2">
      <c r="A39" s="5">
        <v>30</v>
      </c>
      <c r="B39" s="10" t="s">
        <v>38</v>
      </c>
      <c r="C39" s="5">
        <v>77</v>
      </c>
      <c r="D39" s="5">
        <v>1991</v>
      </c>
      <c r="E39" s="5">
        <v>109</v>
      </c>
      <c r="F39" s="5">
        <v>8</v>
      </c>
      <c r="G39" s="5">
        <v>5</v>
      </c>
      <c r="H39" s="5">
        <v>241</v>
      </c>
      <c r="I39" s="11">
        <f t="shared" si="1"/>
        <v>6808</v>
      </c>
      <c r="J39" s="11">
        <v>7589.2</v>
      </c>
      <c r="K39" s="11">
        <v>6808</v>
      </c>
      <c r="L39" s="11">
        <v>6808</v>
      </c>
      <c r="M39" s="5">
        <v>0</v>
      </c>
      <c r="N39" s="7">
        <f t="shared" si="0"/>
        <v>4551.8</v>
      </c>
      <c r="O39" s="5">
        <v>781.2</v>
      </c>
      <c r="P39" s="5">
        <v>1885.6</v>
      </c>
      <c r="Q39" s="5">
        <v>1885</v>
      </c>
      <c r="R39" s="12"/>
    </row>
    <row r="40" spans="1:18" x14ac:dyDescent="0.2">
      <c r="A40" s="5">
        <v>31</v>
      </c>
      <c r="B40" s="10" t="s">
        <v>38</v>
      </c>
      <c r="C40" s="5">
        <v>80</v>
      </c>
      <c r="D40" s="5">
        <v>1971</v>
      </c>
      <c r="E40" s="5">
        <v>69</v>
      </c>
      <c r="F40" s="5">
        <v>4</v>
      </c>
      <c r="G40" s="5">
        <v>5</v>
      </c>
      <c r="H40" s="5">
        <v>145</v>
      </c>
      <c r="I40" s="5">
        <v>3010.4</v>
      </c>
      <c r="J40" s="5">
        <v>3273</v>
      </c>
      <c r="K40" s="5">
        <v>3010.4</v>
      </c>
      <c r="L40" s="5">
        <v>2950.8</v>
      </c>
      <c r="M40" s="5">
        <v>59.6</v>
      </c>
      <c r="N40" s="7">
        <f t="shared" si="0"/>
        <v>2058.8000000000002</v>
      </c>
      <c r="O40" s="5">
        <v>262.60000000000002</v>
      </c>
      <c r="P40" s="5">
        <v>898.1</v>
      </c>
      <c r="Q40" s="5">
        <v>898.1</v>
      </c>
      <c r="R40" s="12"/>
    </row>
    <row r="41" spans="1:18" x14ac:dyDescent="0.2">
      <c r="A41" s="5">
        <v>32</v>
      </c>
      <c r="B41" s="10" t="s">
        <v>38</v>
      </c>
      <c r="C41" s="5">
        <v>82</v>
      </c>
      <c r="D41" s="5">
        <v>1972</v>
      </c>
      <c r="E41" s="5">
        <v>56</v>
      </c>
      <c r="F41" s="5">
        <v>4</v>
      </c>
      <c r="G41" s="5">
        <v>5</v>
      </c>
      <c r="H41" s="5">
        <v>140</v>
      </c>
      <c r="I41" s="5">
        <v>3392.5</v>
      </c>
      <c r="J41" s="5">
        <v>3644.1</v>
      </c>
      <c r="K41" s="5">
        <v>3392.5</v>
      </c>
      <c r="L41" s="5">
        <v>2619.1</v>
      </c>
      <c r="M41" s="5">
        <v>773.4</v>
      </c>
      <c r="N41" s="7">
        <f t="shared" si="0"/>
        <v>1149.2</v>
      </c>
      <c r="O41" s="5">
        <v>251.6</v>
      </c>
      <c r="P41" s="5">
        <v>0</v>
      </c>
      <c r="Q41" s="5">
        <v>897.6</v>
      </c>
      <c r="R41" s="12"/>
    </row>
    <row r="42" spans="1:18" x14ac:dyDescent="0.2">
      <c r="A42" s="5">
        <v>33</v>
      </c>
      <c r="B42" s="10" t="s">
        <v>38</v>
      </c>
      <c r="C42" s="5">
        <v>84</v>
      </c>
      <c r="D42" s="5">
        <v>1981</v>
      </c>
      <c r="E42" s="5">
        <v>117</v>
      </c>
      <c r="F42" s="5">
        <v>6</v>
      </c>
      <c r="G42" s="5">
        <v>5</v>
      </c>
      <c r="H42" s="5">
        <v>244</v>
      </c>
      <c r="I42" s="5">
        <f t="shared" si="1"/>
        <v>5926.9</v>
      </c>
      <c r="J42" s="5">
        <v>6597.9</v>
      </c>
      <c r="K42" s="5">
        <v>5926.9</v>
      </c>
      <c r="L42" s="15">
        <v>5811</v>
      </c>
      <c r="M42" s="5">
        <v>115.9</v>
      </c>
      <c r="N42" s="7">
        <f t="shared" si="0"/>
        <v>3928.3999999999996</v>
      </c>
      <c r="O42" s="11">
        <v>671</v>
      </c>
      <c r="P42" s="11">
        <v>1628.7</v>
      </c>
      <c r="Q42" s="5">
        <v>1628.7</v>
      </c>
      <c r="R42" s="12"/>
    </row>
    <row r="43" spans="1:18" x14ac:dyDescent="0.2">
      <c r="A43" s="5">
        <v>34</v>
      </c>
      <c r="B43" s="10" t="s">
        <v>38</v>
      </c>
      <c r="C43" s="5">
        <v>86</v>
      </c>
      <c r="D43" s="5">
        <v>1988</v>
      </c>
      <c r="E43" s="5">
        <v>50</v>
      </c>
      <c r="F43" s="5">
        <v>4</v>
      </c>
      <c r="G43" s="5">
        <v>5</v>
      </c>
      <c r="H43" s="5">
        <v>126</v>
      </c>
      <c r="I43" s="11">
        <v>2862</v>
      </c>
      <c r="J43" s="11">
        <v>3218.4</v>
      </c>
      <c r="K43" s="11">
        <v>2862</v>
      </c>
      <c r="L43" s="11">
        <v>2862</v>
      </c>
      <c r="M43" s="5">
        <v>0</v>
      </c>
      <c r="N43" s="7">
        <f t="shared" si="0"/>
        <v>1992.4</v>
      </c>
      <c r="O43" s="5">
        <v>356.4</v>
      </c>
      <c r="P43" s="11">
        <v>818</v>
      </c>
      <c r="Q43" s="11">
        <v>818</v>
      </c>
      <c r="R43" s="12"/>
    </row>
    <row r="44" spans="1:18" x14ac:dyDescent="0.2">
      <c r="A44" s="5">
        <v>35</v>
      </c>
      <c r="B44" s="10" t="s">
        <v>39</v>
      </c>
      <c r="C44" s="5">
        <v>1</v>
      </c>
      <c r="D44" s="5">
        <v>1964</v>
      </c>
      <c r="E44" s="5">
        <v>45</v>
      </c>
      <c r="F44" s="5">
        <v>3</v>
      </c>
      <c r="G44" s="5">
        <v>4</v>
      </c>
      <c r="H44" s="5">
        <v>90</v>
      </c>
      <c r="I44" s="11">
        <v>1961</v>
      </c>
      <c r="J44" s="11">
        <v>2101.4</v>
      </c>
      <c r="K44" s="11">
        <v>1961</v>
      </c>
      <c r="L44" s="5">
        <v>1870.6</v>
      </c>
      <c r="M44" s="5">
        <v>90.4</v>
      </c>
      <c r="N44" s="7">
        <f t="shared" si="0"/>
        <v>1522.8000000000002</v>
      </c>
      <c r="O44" s="5">
        <v>140.4</v>
      </c>
      <c r="P44" s="5">
        <v>691.2</v>
      </c>
      <c r="Q44" s="11">
        <v>691.2</v>
      </c>
      <c r="R44" s="12"/>
    </row>
    <row r="45" spans="1:18" x14ac:dyDescent="0.2">
      <c r="A45" s="5">
        <v>36</v>
      </c>
      <c r="B45" s="10" t="s">
        <v>39</v>
      </c>
      <c r="C45" s="5">
        <v>3</v>
      </c>
      <c r="D45" s="5">
        <v>1965</v>
      </c>
      <c r="E45" s="5">
        <v>48</v>
      </c>
      <c r="F45" s="5">
        <v>3</v>
      </c>
      <c r="G45" s="5">
        <v>4</v>
      </c>
      <c r="H45" s="5">
        <v>96</v>
      </c>
      <c r="I45" s="11">
        <f t="shared" si="1"/>
        <v>1957</v>
      </c>
      <c r="J45" s="11">
        <v>2103.6999999999998</v>
      </c>
      <c r="K45" s="11">
        <v>1957</v>
      </c>
      <c r="L45" s="11">
        <v>1957</v>
      </c>
      <c r="M45" s="5">
        <v>0</v>
      </c>
      <c r="N45" s="7">
        <f t="shared" si="0"/>
        <v>1522.7</v>
      </c>
      <c r="O45" s="5">
        <v>146.69999999999999</v>
      </c>
      <c r="P45" s="11">
        <v>688</v>
      </c>
      <c r="Q45" s="11">
        <v>688</v>
      </c>
      <c r="R45" s="12"/>
    </row>
    <row r="46" spans="1:18" x14ac:dyDescent="0.2">
      <c r="A46" s="5">
        <v>37</v>
      </c>
      <c r="B46" s="10" t="s">
        <v>39</v>
      </c>
      <c r="C46" s="5">
        <v>7</v>
      </c>
      <c r="D46" s="5">
        <v>1979</v>
      </c>
      <c r="E46" s="5">
        <v>27</v>
      </c>
      <c r="F46" s="5">
        <v>2</v>
      </c>
      <c r="G46" s="5">
        <v>5</v>
      </c>
      <c r="H46" s="5">
        <v>27</v>
      </c>
      <c r="I46" s="5">
        <f t="shared" si="1"/>
        <v>1470.7</v>
      </c>
      <c r="J46" s="5">
        <v>1665.7</v>
      </c>
      <c r="K46" s="5">
        <v>1470.7</v>
      </c>
      <c r="L46" s="5">
        <v>1318.5</v>
      </c>
      <c r="M46" s="5">
        <v>152.19999999999999</v>
      </c>
      <c r="N46" s="7">
        <f t="shared" si="0"/>
        <v>1883.8000000000002</v>
      </c>
      <c r="O46" s="5">
        <v>195</v>
      </c>
      <c r="P46" s="5">
        <v>841.7</v>
      </c>
      <c r="Q46" s="11">
        <v>847.1</v>
      </c>
      <c r="R46" s="12"/>
    </row>
    <row r="47" spans="1:18" x14ac:dyDescent="0.2">
      <c r="A47" s="5">
        <v>38</v>
      </c>
      <c r="B47" s="10" t="s">
        <v>39</v>
      </c>
      <c r="C47" s="5">
        <v>9</v>
      </c>
      <c r="D47" s="5">
        <v>1966</v>
      </c>
      <c r="E47" s="5">
        <v>60</v>
      </c>
      <c r="F47" s="5">
        <v>4</v>
      </c>
      <c r="G47" s="5">
        <v>4</v>
      </c>
      <c r="H47" s="5">
        <v>120</v>
      </c>
      <c r="I47" s="5">
        <v>2349.9</v>
      </c>
      <c r="J47" s="5">
        <v>2611.5</v>
      </c>
      <c r="K47" s="5">
        <v>2349.9</v>
      </c>
      <c r="L47" s="5">
        <v>2273.3000000000002</v>
      </c>
      <c r="M47" s="5">
        <v>76.599999999999994</v>
      </c>
      <c r="N47" s="7">
        <f t="shared" si="0"/>
        <v>1658.8</v>
      </c>
      <c r="O47" s="5">
        <v>195.2</v>
      </c>
      <c r="P47" s="5">
        <v>696.6</v>
      </c>
      <c r="Q47" s="11">
        <v>767</v>
      </c>
      <c r="R47" s="12"/>
    </row>
    <row r="48" spans="1:18" x14ac:dyDescent="0.2">
      <c r="A48" s="5">
        <v>39</v>
      </c>
      <c r="B48" s="10" t="s">
        <v>39</v>
      </c>
      <c r="C48" s="5">
        <v>11</v>
      </c>
      <c r="D48" s="5">
        <v>1972</v>
      </c>
      <c r="E48" s="5">
        <v>56</v>
      </c>
      <c r="F48" s="5">
        <v>4</v>
      </c>
      <c r="G48" s="5">
        <v>5</v>
      </c>
      <c r="H48" s="5">
        <v>120</v>
      </c>
      <c r="I48" s="5">
        <f t="shared" si="1"/>
        <v>3363.8</v>
      </c>
      <c r="J48" s="5">
        <v>3625.4</v>
      </c>
      <c r="K48" s="5">
        <v>3363.8</v>
      </c>
      <c r="L48" s="5">
        <v>2589.5</v>
      </c>
      <c r="M48" s="5">
        <v>774.3</v>
      </c>
      <c r="N48" s="7">
        <f t="shared" si="0"/>
        <v>1153</v>
      </c>
      <c r="O48" s="5">
        <v>261.60000000000002</v>
      </c>
      <c r="P48" s="5">
        <v>0</v>
      </c>
      <c r="Q48" s="11">
        <v>891.4</v>
      </c>
      <c r="R48" s="12"/>
    </row>
    <row r="49" spans="1:18" x14ac:dyDescent="0.2">
      <c r="A49" s="5">
        <v>40</v>
      </c>
      <c r="B49" s="10" t="s">
        <v>39</v>
      </c>
      <c r="C49" s="5">
        <v>13</v>
      </c>
      <c r="D49" s="5">
        <v>1968</v>
      </c>
      <c r="E49" s="5">
        <v>70</v>
      </c>
      <c r="F49" s="5">
        <v>4</v>
      </c>
      <c r="G49" s="5">
        <v>5</v>
      </c>
      <c r="H49" s="5">
        <v>140</v>
      </c>
      <c r="I49" s="5">
        <f t="shared" si="1"/>
        <v>3299.3</v>
      </c>
      <c r="J49" s="5">
        <v>3569.3</v>
      </c>
      <c r="K49" s="5">
        <v>3299.3</v>
      </c>
      <c r="L49" s="5">
        <v>3299.3</v>
      </c>
      <c r="M49" s="5">
        <v>0</v>
      </c>
      <c r="N49" s="7">
        <f t="shared" si="0"/>
        <v>1184.5999999999999</v>
      </c>
      <c r="O49" s="5">
        <v>270</v>
      </c>
      <c r="P49" s="5">
        <v>0</v>
      </c>
      <c r="Q49" s="11">
        <v>914.6</v>
      </c>
      <c r="R49" s="12"/>
    </row>
    <row r="50" spans="1:18" x14ac:dyDescent="0.2">
      <c r="A50" s="5">
        <v>41</v>
      </c>
      <c r="B50" s="10" t="s">
        <v>39</v>
      </c>
      <c r="C50" s="5">
        <v>17</v>
      </c>
      <c r="D50" s="5">
        <v>1970</v>
      </c>
      <c r="E50" s="5">
        <v>70</v>
      </c>
      <c r="F50" s="5">
        <v>4</v>
      </c>
      <c r="G50" s="5">
        <v>5</v>
      </c>
      <c r="H50" s="5">
        <v>140</v>
      </c>
      <c r="I50" s="5">
        <f t="shared" si="1"/>
        <v>3307.5</v>
      </c>
      <c r="J50" s="5">
        <v>3584.2</v>
      </c>
      <c r="K50" s="5">
        <v>3307.5</v>
      </c>
      <c r="L50" s="5">
        <v>3307.5</v>
      </c>
      <c r="M50" s="5">
        <v>0</v>
      </c>
      <c r="N50" s="7">
        <f t="shared" si="0"/>
        <v>2080.5</v>
      </c>
      <c r="O50" s="5">
        <v>276.7</v>
      </c>
      <c r="P50" s="5">
        <v>901.9</v>
      </c>
      <c r="Q50" s="11">
        <v>901.9</v>
      </c>
      <c r="R50" s="12"/>
    </row>
    <row r="51" spans="1:18" x14ac:dyDescent="0.2">
      <c r="A51" s="5">
        <v>42</v>
      </c>
      <c r="B51" s="10" t="s">
        <v>39</v>
      </c>
      <c r="C51" s="5">
        <v>21</v>
      </c>
      <c r="D51" s="5">
        <v>1969</v>
      </c>
      <c r="E51" s="5">
        <v>68</v>
      </c>
      <c r="F51" s="5">
        <v>4</v>
      </c>
      <c r="G51" s="5">
        <v>5</v>
      </c>
      <c r="H51" s="5">
        <v>140</v>
      </c>
      <c r="I51" s="5">
        <v>3343.5</v>
      </c>
      <c r="J51" s="5">
        <v>3615.7</v>
      </c>
      <c r="K51" s="5">
        <v>3345.5</v>
      </c>
      <c r="L51" s="5">
        <v>3249.4</v>
      </c>
      <c r="M51" s="11">
        <v>96.1</v>
      </c>
      <c r="N51" s="7">
        <f t="shared" si="0"/>
        <v>1179.4000000000001</v>
      </c>
      <c r="O51" s="5">
        <v>272.2</v>
      </c>
      <c r="P51" s="5">
        <v>0</v>
      </c>
      <c r="Q51" s="11">
        <v>907.2</v>
      </c>
      <c r="R51" s="12"/>
    </row>
    <row r="52" spans="1:18" x14ac:dyDescent="0.2">
      <c r="A52" s="5">
        <v>43</v>
      </c>
      <c r="B52" s="10" t="s">
        <v>39</v>
      </c>
      <c r="C52" s="5">
        <v>27</v>
      </c>
      <c r="D52" s="5">
        <v>1973</v>
      </c>
      <c r="E52" s="5">
        <v>70</v>
      </c>
      <c r="F52" s="5">
        <v>4</v>
      </c>
      <c r="G52" s="5">
        <v>5</v>
      </c>
      <c r="H52" s="5">
        <v>160</v>
      </c>
      <c r="I52" s="5">
        <f t="shared" si="1"/>
        <v>3259.8</v>
      </c>
      <c r="J52" s="5">
        <v>3543.7</v>
      </c>
      <c r="K52" s="5">
        <v>3259.8</v>
      </c>
      <c r="L52" s="5">
        <v>3259.8</v>
      </c>
      <c r="M52" s="5">
        <v>0</v>
      </c>
      <c r="N52" s="7">
        <f t="shared" si="0"/>
        <v>2100.5</v>
      </c>
      <c r="O52" s="5">
        <v>283.89999999999998</v>
      </c>
      <c r="P52" s="5">
        <v>908.3</v>
      </c>
      <c r="Q52" s="11">
        <v>908.3</v>
      </c>
      <c r="R52" s="12"/>
    </row>
    <row r="53" spans="1:18" x14ac:dyDescent="0.2">
      <c r="A53" s="5">
        <v>44</v>
      </c>
      <c r="B53" s="10" t="s">
        <v>39</v>
      </c>
      <c r="C53" s="5" t="s">
        <v>40</v>
      </c>
      <c r="D53" s="5">
        <v>2020</v>
      </c>
      <c r="E53" s="5">
        <v>45</v>
      </c>
      <c r="F53" s="5">
        <v>3</v>
      </c>
      <c r="G53" s="5">
        <v>5</v>
      </c>
      <c r="H53" s="5">
        <v>94</v>
      </c>
      <c r="I53" s="15">
        <v>3521.1</v>
      </c>
      <c r="J53" s="15">
        <v>3072.7</v>
      </c>
      <c r="K53" s="15">
        <v>2667</v>
      </c>
      <c r="L53" s="15">
        <v>2667</v>
      </c>
      <c r="M53" s="14">
        <v>0</v>
      </c>
      <c r="N53" s="7">
        <f t="shared" si="0"/>
        <v>1775.7</v>
      </c>
      <c r="O53" s="5">
        <v>405.7</v>
      </c>
      <c r="P53" s="11">
        <v>685</v>
      </c>
      <c r="Q53" s="15">
        <v>685</v>
      </c>
      <c r="R53" s="12"/>
    </row>
    <row r="54" spans="1:18" x14ac:dyDescent="0.2">
      <c r="A54" s="5">
        <v>45</v>
      </c>
      <c r="B54" s="10" t="s">
        <v>39</v>
      </c>
      <c r="C54" s="5">
        <v>29</v>
      </c>
      <c r="D54" s="5">
        <v>2020</v>
      </c>
      <c r="E54" s="5">
        <v>45</v>
      </c>
      <c r="F54" s="5">
        <v>3</v>
      </c>
      <c r="G54" s="5">
        <v>5</v>
      </c>
      <c r="H54" s="5">
        <v>113</v>
      </c>
      <c r="I54" s="15">
        <v>3521.1</v>
      </c>
      <c r="J54" s="15">
        <v>3072.7</v>
      </c>
      <c r="K54" s="15">
        <v>2667</v>
      </c>
      <c r="L54" s="15">
        <v>2667</v>
      </c>
      <c r="M54" s="14">
        <v>0</v>
      </c>
      <c r="N54" s="7">
        <f t="shared" si="0"/>
        <v>1775.7</v>
      </c>
      <c r="O54" s="5">
        <v>405.7</v>
      </c>
      <c r="P54" s="11">
        <v>685</v>
      </c>
      <c r="Q54" s="11">
        <v>685</v>
      </c>
      <c r="R54" s="12"/>
    </row>
    <row r="55" spans="1:18" x14ac:dyDescent="0.2">
      <c r="A55" s="5">
        <v>46</v>
      </c>
      <c r="B55" s="10" t="s">
        <v>39</v>
      </c>
      <c r="C55" s="5">
        <v>31</v>
      </c>
      <c r="D55" s="5">
        <v>2015</v>
      </c>
      <c r="E55" s="5">
        <v>36</v>
      </c>
      <c r="F55" s="5">
        <v>4</v>
      </c>
      <c r="G55" s="5">
        <v>3</v>
      </c>
      <c r="H55" s="5">
        <v>70</v>
      </c>
      <c r="I55" s="15">
        <v>2076</v>
      </c>
      <c r="J55" s="15">
        <v>2076</v>
      </c>
      <c r="K55" s="15">
        <v>1803.6</v>
      </c>
      <c r="L55" s="14">
        <v>1803.6</v>
      </c>
      <c r="M55" s="14">
        <v>0</v>
      </c>
      <c r="N55" s="7">
        <f t="shared" si="0"/>
        <v>1772.4</v>
      </c>
      <c r="O55" s="5">
        <v>272.39999999999998</v>
      </c>
      <c r="P55" s="11">
        <v>750</v>
      </c>
      <c r="Q55" s="11">
        <v>750</v>
      </c>
      <c r="R55" s="12"/>
    </row>
    <row r="56" spans="1:18" x14ac:dyDescent="0.2">
      <c r="A56" s="5">
        <v>47</v>
      </c>
      <c r="B56" s="10" t="s">
        <v>39</v>
      </c>
      <c r="C56" s="5">
        <v>33</v>
      </c>
      <c r="D56" s="5">
        <v>2015</v>
      </c>
      <c r="E56" s="5">
        <v>27</v>
      </c>
      <c r="F56" s="5">
        <v>3</v>
      </c>
      <c r="G56" s="5">
        <v>3</v>
      </c>
      <c r="H56" s="5">
        <v>120</v>
      </c>
      <c r="I56" s="14">
        <v>1543.4</v>
      </c>
      <c r="J56" s="14">
        <v>1543.4</v>
      </c>
      <c r="K56" s="14">
        <v>1356.3</v>
      </c>
      <c r="L56" s="14">
        <v>1356.3</v>
      </c>
      <c r="M56" s="14">
        <v>0</v>
      </c>
      <c r="N56" s="7">
        <f t="shared" si="0"/>
        <v>1339.1</v>
      </c>
      <c r="O56" s="5">
        <v>187.1</v>
      </c>
      <c r="P56" s="11">
        <v>576</v>
      </c>
      <c r="Q56" s="11">
        <v>576</v>
      </c>
      <c r="R56" s="12"/>
    </row>
    <row r="57" spans="1:18" x14ac:dyDescent="0.2">
      <c r="A57" s="5">
        <v>48</v>
      </c>
      <c r="B57" s="10" t="s">
        <v>41</v>
      </c>
      <c r="C57" s="5" t="s">
        <v>42</v>
      </c>
      <c r="D57" s="5">
        <v>2015</v>
      </c>
      <c r="E57" s="5">
        <v>18</v>
      </c>
      <c r="F57" s="5">
        <v>2</v>
      </c>
      <c r="G57" s="5">
        <v>3</v>
      </c>
      <c r="H57" s="5">
        <v>94</v>
      </c>
      <c r="I57" s="14">
        <v>1037.3</v>
      </c>
      <c r="J57" s="14">
        <v>1037.3</v>
      </c>
      <c r="K57" s="14">
        <v>952.5</v>
      </c>
      <c r="L57" s="14">
        <v>952.5</v>
      </c>
      <c r="M57" s="14">
        <v>0</v>
      </c>
      <c r="N57" s="7">
        <f t="shared" si="0"/>
        <v>862.8</v>
      </c>
      <c r="O57" s="5">
        <v>84.8</v>
      </c>
      <c r="P57" s="11">
        <v>389</v>
      </c>
      <c r="Q57" s="11">
        <v>389</v>
      </c>
      <c r="R57" s="12"/>
    </row>
    <row r="58" spans="1:18" x14ac:dyDescent="0.2">
      <c r="A58" s="5">
        <v>49</v>
      </c>
      <c r="B58" s="10" t="s">
        <v>52</v>
      </c>
      <c r="C58" s="5">
        <v>26</v>
      </c>
      <c r="D58" s="5">
        <v>1992</v>
      </c>
      <c r="E58" s="5">
        <v>30</v>
      </c>
      <c r="F58" s="5">
        <v>2</v>
      </c>
      <c r="G58" s="5">
        <v>5</v>
      </c>
      <c r="H58" s="5">
        <v>61</v>
      </c>
      <c r="I58" s="14">
        <v>1689.9</v>
      </c>
      <c r="J58" s="15">
        <v>1874</v>
      </c>
      <c r="K58" s="14">
        <v>1689.9</v>
      </c>
      <c r="L58" s="14">
        <v>1689.9</v>
      </c>
      <c r="M58" s="14">
        <v>0</v>
      </c>
      <c r="N58" s="7">
        <f t="shared" si="0"/>
        <v>1176.9000000000001</v>
      </c>
      <c r="O58" s="5">
        <v>184.1</v>
      </c>
      <c r="P58" s="11">
        <v>496.4</v>
      </c>
      <c r="Q58" s="11">
        <v>496.4</v>
      </c>
      <c r="R58" s="12"/>
    </row>
    <row r="59" spans="1:18" x14ac:dyDescent="0.2">
      <c r="A59" s="5">
        <v>50</v>
      </c>
      <c r="B59" s="10" t="s">
        <v>43</v>
      </c>
      <c r="C59" s="5">
        <v>54</v>
      </c>
      <c r="D59" s="5">
        <v>1981</v>
      </c>
      <c r="E59" s="5">
        <v>60</v>
      </c>
      <c r="F59" s="5">
        <v>3</v>
      </c>
      <c r="G59" s="5">
        <v>5</v>
      </c>
      <c r="H59" s="5">
        <v>111</v>
      </c>
      <c r="I59" s="5">
        <v>2745.6</v>
      </c>
      <c r="J59" s="5">
        <v>3016.8</v>
      </c>
      <c r="K59" s="5">
        <v>2745.6</v>
      </c>
      <c r="L59" s="5">
        <v>2745.6</v>
      </c>
      <c r="M59" s="5">
        <v>0</v>
      </c>
      <c r="N59" s="7">
        <f t="shared" si="0"/>
        <v>1816</v>
      </c>
      <c r="O59" s="5">
        <v>271.2</v>
      </c>
      <c r="P59" s="5">
        <v>772.4</v>
      </c>
      <c r="Q59" s="11">
        <v>772.4</v>
      </c>
      <c r="R59" s="12"/>
    </row>
    <row r="60" spans="1:18" x14ac:dyDescent="0.2">
      <c r="A60" s="5">
        <v>51</v>
      </c>
      <c r="B60" s="10" t="s">
        <v>44</v>
      </c>
      <c r="C60" s="5">
        <v>56</v>
      </c>
      <c r="D60" s="5">
        <v>1983</v>
      </c>
      <c r="E60" s="5">
        <v>24</v>
      </c>
      <c r="F60" s="5">
        <v>2</v>
      </c>
      <c r="G60" s="5">
        <v>5</v>
      </c>
      <c r="H60" s="5">
        <v>60</v>
      </c>
      <c r="I60" s="5">
        <f t="shared" si="1"/>
        <v>1453.5</v>
      </c>
      <c r="J60" s="5">
        <v>1589.3</v>
      </c>
      <c r="K60" s="5">
        <v>1453.5</v>
      </c>
      <c r="L60" s="18">
        <v>1162</v>
      </c>
      <c r="M60" s="5">
        <v>291.5</v>
      </c>
      <c r="N60" s="7">
        <f t="shared" si="0"/>
        <v>931.8</v>
      </c>
      <c r="O60" s="5">
        <v>135.80000000000001</v>
      </c>
      <c r="P60" s="11">
        <v>398</v>
      </c>
      <c r="Q60" s="11">
        <v>398</v>
      </c>
      <c r="R60" s="12"/>
    </row>
    <row r="61" spans="1:18" x14ac:dyDescent="0.2">
      <c r="A61" s="5">
        <v>52</v>
      </c>
      <c r="B61" s="10" t="s">
        <v>44</v>
      </c>
      <c r="C61" s="5">
        <v>57</v>
      </c>
      <c r="D61" s="5">
        <v>1985</v>
      </c>
      <c r="E61" s="5">
        <v>30</v>
      </c>
      <c r="F61" s="5">
        <v>2</v>
      </c>
      <c r="G61" s="5">
        <v>5</v>
      </c>
      <c r="H61" s="5">
        <v>57</v>
      </c>
      <c r="I61" s="5">
        <f t="shared" si="1"/>
        <v>1440.5</v>
      </c>
      <c r="J61" s="5">
        <v>1584.5</v>
      </c>
      <c r="K61" s="5">
        <v>1440.5</v>
      </c>
      <c r="L61" s="5">
        <v>1440.5</v>
      </c>
      <c r="M61" s="5">
        <v>0</v>
      </c>
      <c r="N61" s="7">
        <f t="shared" si="0"/>
        <v>982.2</v>
      </c>
      <c r="O61" s="5">
        <v>144</v>
      </c>
      <c r="P61" s="5">
        <v>419.1</v>
      </c>
      <c r="Q61" s="11">
        <v>419.1</v>
      </c>
      <c r="R61" s="12"/>
    </row>
    <row r="62" spans="1:18" x14ac:dyDescent="0.2">
      <c r="A62" s="5">
        <v>53</v>
      </c>
      <c r="B62" s="10" t="s">
        <v>44</v>
      </c>
      <c r="C62" s="5" t="s">
        <v>45</v>
      </c>
      <c r="D62" s="5">
        <v>1982</v>
      </c>
      <c r="E62" s="5">
        <v>29</v>
      </c>
      <c r="F62" s="5">
        <v>2</v>
      </c>
      <c r="G62" s="5">
        <v>5</v>
      </c>
      <c r="H62" s="5">
        <v>70</v>
      </c>
      <c r="I62" s="5">
        <v>1381.7</v>
      </c>
      <c r="J62" s="5">
        <v>1505.7</v>
      </c>
      <c r="K62" s="5">
        <v>1381.7</v>
      </c>
      <c r="L62" s="5">
        <v>1318.5</v>
      </c>
      <c r="M62" s="5">
        <v>63.2</v>
      </c>
      <c r="N62" s="7">
        <f t="shared" si="0"/>
        <v>934.2</v>
      </c>
      <c r="O62" s="5">
        <v>124</v>
      </c>
      <c r="P62" s="5">
        <v>405.1</v>
      </c>
      <c r="Q62" s="11">
        <v>405.1</v>
      </c>
      <c r="R62" s="12"/>
    </row>
    <row r="63" spans="1:18" x14ac:dyDescent="0.2">
      <c r="A63" s="5">
        <v>54</v>
      </c>
      <c r="B63" s="10" t="s">
        <v>44</v>
      </c>
      <c r="C63" s="5" t="s">
        <v>46</v>
      </c>
      <c r="D63" s="5">
        <v>1982</v>
      </c>
      <c r="E63" s="5">
        <v>20</v>
      </c>
      <c r="F63" s="5">
        <v>1</v>
      </c>
      <c r="G63" s="5">
        <v>5</v>
      </c>
      <c r="H63" s="5">
        <v>42</v>
      </c>
      <c r="I63" s="5">
        <f t="shared" si="1"/>
        <v>925.9</v>
      </c>
      <c r="J63" s="5">
        <v>1036.3</v>
      </c>
      <c r="K63" s="5">
        <v>925.9</v>
      </c>
      <c r="L63" s="5">
        <v>925.9</v>
      </c>
      <c r="M63" s="5">
        <v>0</v>
      </c>
      <c r="N63" s="7">
        <f t="shared" si="0"/>
        <v>640.4</v>
      </c>
      <c r="O63" s="5">
        <v>110.4</v>
      </c>
      <c r="P63" s="11">
        <v>265</v>
      </c>
      <c r="Q63" s="11">
        <v>265</v>
      </c>
      <c r="R63" s="12"/>
    </row>
    <row r="64" spans="1:18" x14ac:dyDescent="0.2">
      <c r="A64" s="5">
        <v>55</v>
      </c>
      <c r="B64" s="10" t="s">
        <v>47</v>
      </c>
      <c r="C64" s="5">
        <v>5</v>
      </c>
      <c r="D64" s="5">
        <v>1984</v>
      </c>
      <c r="E64" s="5">
        <v>8</v>
      </c>
      <c r="F64" s="5">
        <v>2</v>
      </c>
      <c r="G64" s="5">
        <v>2</v>
      </c>
      <c r="H64" s="5">
        <v>19</v>
      </c>
      <c r="I64" s="5">
        <f t="shared" si="1"/>
        <v>475.6</v>
      </c>
      <c r="J64" s="5">
        <v>531.1</v>
      </c>
      <c r="K64" s="5">
        <v>475.6</v>
      </c>
      <c r="L64" s="5">
        <v>475.6</v>
      </c>
      <c r="M64" s="5">
        <v>0</v>
      </c>
      <c r="N64" s="7">
        <f t="shared" si="0"/>
        <v>687.5</v>
      </c>
      <c r="O64" s="5">
        <v>55.5</v>
      </c>
      <c r="P64" s="5">
        <v>314.5</v>
      </c>
      <c r="Q64" s="5">
        <v>317.5</v>
      </c>
      <c r="R64" s="12"/>
    </row>
    <row r="65" spans="1:18" x14ac:dyDescent="0.2">
      <c r="A65" s="5">
        <v>56</v>
      </c>
      <c r="B65" s="10" t="s">
        <v>47</v>
      </c>
      <c r="C65" s="5">
        <v>7</v>
      </c>
      <c r="D65" s="5">
        <v>1977</v>
      </c>
      <c r="E65" s="5">
        <v>79</v>
      </c>
      <c r="F65" s="5">
        <v>4</v>
      </c>
      <c r="G65" s="5">
        <v>5</v>
      </c>
      <c r="H65" s="5">
        <v>172</v>
      </c>
      <c r="I65" s="11">
        <f t="shared" si="1"/>
        <v>4027</v>
      </c>
      <c r="J65" s="11">
        <v>4380</v>
      </c>
      <c r="K65" s="11">
        <v>4027</v>
      </c>
      <c r="L65" s="5">
        <v>3960.3</v>
      </c>
      <c r="M65" s="5">
        <v>66.7</v>
      </c>
      <c r="N65" s="7">
        <f t="shared" si="0"/>
        <v>2532.8000000000002</v>
      </c>
      <c r="O65" s="5">
        <v>353</v>
      </c>
      <c r="P65" s="5">
        <v>1089.9000000000001</v>
      </c>
      <c r="Q65" s="11">
        <v>1089.9000000000001</v>
      </c>
      <c r="R65" s="12"/>
    </row>
    <row r="66" spans="1:18" x14ac:dyDescent="0.2">
      <c r="A66" s="5">
        <v>57</v>
      </c>
      <c r="B66" s="10" t="s">
        <v>47</v>
      </c>
      <c r="C66" s="5">
        <v>9</v>
      </c>
      <c r="D66" s="5">
        <v>1975</v>
      </c>
      <c r="E66" s="5">
        <v>89</v>
      </c>
      <c r="F66" s="5">
        <v>6</v>
      </c>
      <c r="G66" s="5">
        <v>5</v>
      </c>
      <c r="H66" s="5">
        <v>187</v>
      </c>
      <c r="I66" s="11">
        <v>4276</v>
      </c>
      <c r="J66" s="11">
        <v>4667.8</v>
      </c>
      <c r="K66" s="11">
        <v>4276</v>
      </c>
      <c r="L66" s="5">
        <v>4229.5</v>
      </c>
      <c r="M66" s="5">
        <v>46.5</v>
      </c>
      <c r="N66" s="7">
        <f t="shared" si="0"/>
        <v>2579</v>
      </c>
      <c r="O66" s="5">
        <v>391.8</v>
      </c>
      <c r="P66" s="5">
        <v>1093.5999999999999</v>
      </c>
      <c r="Q66" s="5">
        <v>1093.5999999999999</v>
      </c>
      <c r="R66" s="12"/>
    </row>
    <row r="67" spans="1:18" x14ac:dyDescent="0.2">
      <c r="A67" s="5">
        <v>58</v>
      </c>
      <c r="B67" s="10" t="s">
        <v>47</v>
      </c>
      <c r="C67" s="5" t="s">
        <v>48</v>
      </c>
      <c r="D67" s="5">
        <v>1987</v>
      </c>
      <c r="E67" s="5">
        <v>99</v>
      </c>
      <c r="F67" s="5">
        <v>8</v>
      </c>
      <c r="G67" s="5">
        <v>5</v>
      </c>
      <c r="H67" s="5">
        <v>268</v>
      </c>
      <c r="I67" s="14">
        <f t="shared" si="1"/>
        <v>5931.6</v>
      </c>
      <c r="J67" s="14">
        <v>6697.2</v>
      </c>
      <c r="K67" s="14">
        <v>5931.6</v>
      </c>
      <c r="L67" s="5">
        <v>5931.6</v>
      </c>
      <c r="M67" s="5">
        <v>0</v>
      </c>
      <c r="N67" s="7">
        <f t="shared" si="0"/>
        <v>2467.4</v>
      </c>
      <c r="O67" s="5">
        <v>765.6</v>
      </c>
      <c r="P67" s="5">
        <v>1701.8</v>
      </c>
      <c r="Q67" s="5">
        <v>0</v>
      </c>
      <c r="R67" s="12"/>
    </row>
    <row r="68" spans="1:18" x14ac:dyDescent="0.2">
      <c r="A68" s="5">
        <v>59</v>
      </c>
      <c r="B68" s="10" t="s">
        <v>47</v>
      </c>
      <c r="C68" s="5">
        <v>12</v>
      </c>
      <c r="D68" s="5">
        <v>1983</v>
      </c>
      <c r="E68" s="5">
        <v>60</v>
      </c>
      <c r="F68" s="5">
        <v>3</v>
      </c>
      <c r="G68" s="5">
        <v>5</v>
      </c>
      <c r="H68" s="5">
        <v>126</v>
      </c>
      <c r="I68" s="5">
        <f t="shared" si="1"/>
        <v>2791.9</v>
      </c>
      <c r="J68" s="5">
        <v>3058.4</v>
      </c>
      <c r="K68" s="5">
        <v>2791.9</v>
      </c>
      <c r="L68" s="5">
        <v>2791.9</v>
      </c>
      <c r="M68" s="5">
        <v>0</v>
      </c>
      <c r="N68" s="7">
        <f t="shared" si="0"/>
        <v>1914.3000000000002</v>
      </c>
      <c r="O68" s="5">
        <v>266.5</v>
      </c>
      <c r="P68" s="5">
        <v>823.9</v>
      </c>
      <c r="Q68" s="5">
        <v>823.9</v>
      </c>
      <c r="R68" s="12"/>
    </row>
    <row r="69" spans="1:18" x14ac:dyDescent="0.2">
      <c r="A69" s="5">
        <v>60</v>
      </c>
      <c r="B69" s="10" t="s">
        <v>47</v>
      </c>
      <c r="C69" s="5">
        <v>14</v>
      </c>
      <c r="D69" s="5">
        <v>1984</v>
      </c>
      <c r="E69" s="5">
        <v>60</v>
      </c>
      <c r="F69" s="5">
        <v>3</v>
      </c>
      <c r="G69" s="5">
        <v>5</v>
      </c>
      <c r="H69" s="5">
        <v>134</v>
      </c>
      <c r="I69" s="5">
        <v>2732.1</v>
      </c>
      <c r="J69" s="5">
        <v>2993.2</v>
      </c>
      <c r="K69" s="5">
        <v>2732.1</v>
      </c>
      <c r="L69" s="5">
        <v>2732.1</v>
      </c>
      <c r="M69" s="5">
        <v>0</v>
      </c>
      <c r="N69" s="7">
        <f t="shared" si="0"/>
        <v>1783.5</v>
      </c>
      <c r="O69" s="5">
        <v>261.10000000000002</v>
      </c>
      <c r="P69" s="5">
        <v>761.2</v>
      </c>
      <c r="Q69" s="5">
        <v>761.2</v>
      </c>
      <c r="R69" s="12"/>
    </row>
    <row r="70" spans="1:18" x14ac:dyDescent="0.2">
      <c r="A70" s="5">
        <v>61</v>
      </c>
      <c r="B70" s="10" t="s">
        <v>47</v>
      </c>
      <c r="C70" s="5">
        <v>16</v>
      </c>
      <c r="D70" s="5">
        <v>1996</v>
      </c>
      <c r="E70" s="5">
        <v>55</v>
      </c>
      <c r="F70" s="5">
        <v>4</v>
      </c>
      <c r="G70" s="5">
        <v>5</v>
      </c>
      <c r="H70" s="5">
        <v>125</v>
      </c>
      <c r="I70" s="5">
        <f t="shared" si="1"/>
        <v>3327.5</v>
      </c>
      <c r="J70" s="5">
        <v>3683.9</v>
      </c>
      <c r="K70" s="5">
        <v>3327.5</v>
      </c>
      <c r="L70" s="5">
        <v>3327.5</v>
      </c>
      <c r="M70" s="5">
        <v>0</v>
      </c>
      <c r="N70" s="7">
        <f t="shared" si="0"/>
        <v>2201</v>
      </c>
      <c r="O70" s="5">
        <v>356.4</v>
      </c>
      <c r="P70" s="5">
        <v>922.3</v>
      </c>
      <c r="Q70" s="5">
        <v>922.3</v>
      </c>
      <c r="R70" s="12"/>
    </row>
    <row r="71" spans="1:18" x14ac:dyDescent="0.2">
      <c r="A71" s="5">
        <v>62</v>
      </c>
      <c r="B71" s="10" t="s">
        <v>47</v>
      </c>
      <c r="C71" s="5">
        <v>18</v>
      </c>
      <c r="D71" s="5">
        <v>2021</v>
      </c>
      <c r="E71" s="5">
        <v>40</v>
      </c>
      <c r="F71" s="5">
        <v>3</v>
      </c>
      <c r="G71" s="5">
        <v>5</v>
      </c>
      <c r="H71" s="5">
        <v>88</v>
      </c>
      <c r="I71" s="15">
        <v>2648.8</v>
      </c>
      <c r="J71" s="15">
        <v>2762.2</v>
      </c>
      <c r="K71" s="15">
        <v>2383</v>
      </c>
      <c r="L71" s="15">
        <v>2383</v>
      </c>
      <c r="M71" s="14">
        <v>0</v>
      </c>
      <c r="N71" s="7">
        <f t="shared" si="0"/>
        <v>1561.2</v>
      </c>
      <c r="O71" s="5">
        <v>379.2</v>
      </c>
      <c r="P71" s="11">
        <v>591</v>
      </c>
      <c r="Q71" s="11">
        <v>591</v>
      </c>
      <c r="R71" s="12"/>
    </row>
    <row r="72" spans="1:18" x14ac:dyDescent="0.2">
      <c r="A72" s="5">
        <v>63</v>
      </c>
      <c r="B72" s="10" t="s">
        <v>47</v>
      </c>
      <c r="C72" s="5">
        <v>20</v>
      </c>
      <c r="D72" s="5">
        <v>2024</v>
      </c>
      <c r="E72" s="5">
        <v>40</v>
      </c>
      <c r="F72" s="5">
        <v>3</v>
      </c>
      <c r="G72" s="5">
        <v>5</v>
      </c>
      <c r="H72" s="5">
        <v>85</v>
      </c>
      <c r="I72" s="15">
        <v>2648.8</v>
      </c>
      <c r="J72" s="15">
        <v>2762.2</v>
      </c>
      <c r="K72" s="15">
        <v>2383</v>
      </c>
      <c r="L72" s="15">
        <v>2383</v>
      </c>
      <c r="M72" s="14">
        <v>0</v>
      </c>
      <c r="N72" s="7">
        <v>1505.2</v>
      </c>
      <c r="O72" s="5">
        <v>379.2</v>
      </c>
      <c r="P72" s="11">
        <v>591</v>
      </c>
      <c r="Q72" s="11">
        <v>591</v>
      </c>
      <c r="R72" s="12"/>
    </row>
    <row r="73" spans="1:18" x14ac:dyDescent="0.2">
      <c r="A73" s="5">
        <v>64</v>
      </c>
      <c r="B73" s="10" t="s">
        <v>47</v>
      </c>
      <c r="C73" s="5">
        <v>24</v>
      </c>
      <c r="D73" s="5">
        <v>2014</v>
      </c>
      <c r="E73" s="5">
        <v>18</v>
      </c>
      <c r="F73" s="5">
        <v>2</v>
      </c>
      <c r="G73" s="5">
        <v>3</v>
      </c>
      <c r="H73" s="5">
        <v>43</v>
      </c>
      <c r="I73" s="14">
        <v>1444.1</v>
      </c>
      <c r="J73" s="14">
        <v>1059.7</v>
      </c>
      <c r="K73" s="14">
        <v>966.06</v>
      </c>
      <c r="L73" s="14">
        <v>966.06</v>
      </c>
      <c r="M73" s="14">
        <v>0</v>
      </c>
      <c r="N73" s="7">
        <f t="shared" si="0"/>
        <v>824.4</v>
      </c>
      <c r="O73" s="5">
        <v>93.6</v>
      </c>
      <c r="P73" s="5">
        <v>365.4</v>
      </c>
      <c r="Q73" s="5">
        <v>365.4</v>
      </c>
      <c r="R73" s="12"/>
    </row>
    <row r="74" spans="1:18" x14ac:dyDescent="0.2">
      <c r="A74" s="5">
        <v>65</v>
      </c>
      <c r="B74" s="10" t="s">
        <v>47</v>
      </c>
      <c r="C74" s="5">
        <v>26</v>
      </c>
      <c r="D74" s="5">
        <v>1982</v>
      </c>
      <c r="E74" s="5">
        <v>119</v>
      </c>
      <c r="F74" s="5">
        <v>6</v>
      </c>
      <c r="G74" s="5">
        <v>5</v>
      </c>
      <c r="H74" s="5">
        <v>251</v>
      </c>
      <c r="I74" s="5">
        <v>5785.8</v>
      </c>
      <c r="J74" s="5">
        <v>6300.6</v>
      </c>
      <c r="K74" s="5">
        <v>5785.8</v>
      </c>
      <c r="L74" s="5">
        <v>5785.8</v>
      </c>
      <c r="M74" s="5">
        <v>0</v>
      </c>
      <c r="N74" s="7">
        <f t="shared" ref="N74:N76" si="2">O74+P74+Q74</f>
        <v>3659.8</v>
      </c>
      <c r="O74" s="5">
        <v>514.79999999999995</v>
      </c>
      <c r="P74" s="5">
        <v>1572.5</v>
      </c>
      <c r="Q74" s="5">
        <v>1572.5</v>
      </c>
      <c r="R74" s="12"/>
    </row>
    <row r="75" spans="1:18" x14ac:dyDescent="0.2">
      <c r="A75" s="5">
        <v>66</v>
      </c>
      <c r="B75" s="10" t="s">
        <v>47</v>
      </c>
      <c r="C75" s="5">
        <v>28</v>
      </c>
      <c r="D75" s="5">
        <v>1986</v>
      </c>
      <c r="E75" s="5">
        <v>80</v>
      </c>
      <c r="F75" s="5">
        <v>4</v>
      </c>
      <c r="G75" s="5">
        <v>5</v>
      </c>
      <c r="H75" s="5">
        <v>182</v>
      </c>
      <c r="I75" s="5">
        <v>3917.5</v>
      </c>
      <c r="J75" s="5">
        <v>4325.1000000000004</v>
      </c>
      <c r="K75" s="5">
        <v>3917.5</v>
      </c>
      <c r="L75" s="5">
        <v>3917.5</v>
      </c>
      <c r="M75" s="5">
        <v>0</v>
      </c>
      <c r="N75" s="7">
        <f t="shared" si="2"/>
        <v>2563.4</v>
      </c>
      <c r="O75" s="5">
        <v>407.6</v>
      </c>
      <c r="P75" s="5">
        <v>1077.9000000000001</v>
      </c>
      <c r="Q75" s="5">
        <v>1077.9000000000001</v>
      </c>
      <c r="R75" s="12"/>
    </row>
    <row r="76" spans="1:18" x14ac:dyDescent="0.2">
      <c r="A76" s="5">
        <v>67</v>
      </c>
      <c r="B76" s="10" t="s">
        <v>49</v>
      </c>
      <c r="C76" s="5">
        <v>23</v>
      </c>
      <c r="D76" s="5">
        <v>2011</v>
      </c>
      <c r="E76" s="5">
        <v>24</v>
      </c>
      <c r="F76" s="5">
        <v>2</v>
      </c>
      <c r="G76" s="5">
        <v>3</v>
      </c>
      <c r="H76" s="5">
        <v>48</v>
      </c>
      <c r="I76" s="5">
        <v>984.2</v>
      </c>
      <c r="J76" s="5">
        <v>1102.0999999999999</v>
      </c>
      <c r="K76" s="5">
        <v>984.2</v>
      </c>
      <c r="L76" s="5">
        <v>984.2</v>
      </c>
      <c r="M76" s="5">
        <v>0</v>
      </c>
      <c r="N76" s="7">
        <f t="shared" si="2"/>
        <v>938.9</v>
      </c>
      <c r="O76" s="5">
        <v>117.9</v>
      </c>
      <c r="P76" s="5">
        <v>410.5</v>
      </c>
      <c r="Q76" s="5">
        <v>410.5</v>
      </c>
      <c r="R76" s="12"/>
    </row>
    <row r="77" spans="1:18" x14ac:dyDescent="0.2">
      <c r="A77" s="10"/>
      <c r="B77" s="10" t="s">
        <v>50</v>
      </c>
      <c r="C77" s="5"/>
      <c r="D77" s="5"/>
      <c r="E77" s="5">
        <f t="shared" ref="E77:Q77" si="3">SUM(E10:E76)</f>
        <v>3693</v>
      </c>
      <c r="F77" s="5">
        <f t="shared" si="3"/>
        <v>240</v>
      </c>
      <c r="G77" s="5">
        <f t="shared" si="3"/>
        <v>299</v>
      </c>
      <c r="H77" s="5">
        <f t="shared" si="3"/>
        <v>8009</v>
      </c>
      <c r="I77" s="11">
        <f t="shared" si="3"/>
        <v>194036.8</v>
      </c>
      <c r="J77" s="11">
        <f t="shared" si="3"/>
        <v>206840.98000000004</v>
      </c>
      <c r="K77" s="11">
        <f t="shared" si="3"/>
        <v>187974.30000000005</v>
      </c>
      <c r="L77" s="11">
        <f t="shared" si="3"/>
        <v>182761.1</v>
      </c>
      <c r="M77" s="18">
        <f t="shared" si="3"/>
        <v>5213.2</v>
      </c>
      <c r="N77" s="5">
        <f t="shared" si="3"/>
        <v>121767.19999999995</v>
      </c>
      <c r="O77" s="5">
        <f t="shared" si="3"/>
        <v>18801.000000000004</v>
      </c>
      <c r="P77" s="5">
        <f t="shared" si="3"/>
        <v>49278.700000000004</v>
      </c>
      <c r="Q77" s="5">
        <f t="shared" si="3"/>
        <v>54109.30000000001</v>
      </c>
    </row>
    <row r="78" spans="1:18" x14ac:dyDescent="0.2">
      <c r="A78" s="19"/>
      <c r="B78" s="24" t="s">
        <v>51</v>
      </c>
      <c r="C78" s="25"/>
      <c r="D78" s="25"/>
      <c r="E78" s="25"/>
      <c r="F78" s="25"/>
      <c r="G78" s="25"/>
      <c r="H78" s="25"/>
      <c r="I78" s="13"/>
      <c r="J78" s="13"/>
      <c r="K78" s="13"/>
      <c r="L78" s="13"/>
      <c r="M78" s="13"/>
      <c r="N78" s="13"/>
      <c r="O78" s="13"/>
      <c r="P78" s="13"/>
      <c r="Q78" s="19"/>
    </row>
    <row r="79" spans="1:18" x14ac:dyDescent="0.2">
      <c r="A79" s="19"/>
      <c r="B79" s="20"/>
      <c r="C79" s="20"/>
      <c r="D79" s="20"/>
      <c r="E79" s="20"/>
      <c r="F79" s="20"/>
      <c r="G79" s="20"/>
      <c r="H79" s="20"/>
      <c r="I79" s="19"/>
      <c r="J79" s="19"/>
      <c r="K79" s="19"/>
      <c r="L79" s="19"/>
      <c r="M79" s="19"/>
      <c r="N79" s="19"/>
      <c r="O79" s="19"/>
      <c r="P79" s="19"/>
      <c r="Q79" s="19"/>
    </row>
    <row r="80" spans="1:18" x14ac:dyDescent="0.2">
      <c r="B80" s="1"/>
      <c r="N80" s="1"/>
    </row>
    <row r="82" spans="2:2" x14ac:dyDescent="0.2">
      <c r="B82" s="1"/>
    </row>
  </sheetData>
  <mergeCells count="22">
    <mergeCell ref="A1:Q3"/>
    <mergeCell ref="A4:A8"/>
    <mergeCell ref="B4:B8"/>
    <mergeCell ref="C4:C8"/>
    <mergeCell ref="D4:D8"/>
    <mergeCell ref="E4:E8"/>
    <mergeCell ref="F4:F8"/>
    <mergeCell ref="G4:G8"/>
    <mergeCell ref="H4:H8"/>
    <mergeCell ref="I4:Q4"/>
    <mergeCell ref="I5:I8"/>
    <mergeCell ref="J5:J8"/>
    <mergeCell ref="K5:K8"/>
    <mergeCell ref="L5:L8"/>
    <mergeCell ref="M5:M8"/>
    <mergeCell ref="N5:Q5"/>
    <mergeCell ref="B79:H79"/>
    <mergeCell ref="N6:N8"/>
    <mergeCell ref="O6:O8"/>
    <mergeCell ref="P6:P8"/>
    <mergeCell ref="Q6:Q8"/>
    <mergeCell ref="B78:H78"/>
  </mergeCells>
  <pageMargins left="0.19685039370078741" right="0.23622047244094491" top="0.19685039370078741" bottom="0.19685039370078741" header="0.51181102362204722" footer="0.11811023622047245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Андреева</cp:lastModifiedBy>
  <cp:revision>10</cp:revision>
  <cp:lastPrinted>2026-01-15T02:49:54Z</cp:lastPrinted>
  <dcterms:created xsi:type="dcterms:W3CDTF">1996-10-08T23:32:00Z</dcterms:created>
  <dcterms:modified xsi:type="dcterms:W3CDTF">2026-01-15T02:51:57Z</dcterms:modified>
  <cp:version>1048576</cp:version>
</cp:coreProperties>
</file>